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'CashFlow'!$A$1:$E$67</definedName>
    <definedName name="_xlnm.Print_Area" localSheetId="0">'IS'!$A$1:$H$50</definedName>
    <definedName name="_xlnm.Print_Area" localSheetId="4">'Notes'!$A$1:$K$291</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<sst xmlns="http://schemas.openxmlformats.org/spreadsheetml/2006/main" count="325" uniqueCount="230">
  <si>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</si>
  <si>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</si>
  <si>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</si>
  <si>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Basis of Calculation of Earnings Per Share (cont'd)</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</si>
  <si>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</si>
  <si>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</si>
  <si>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</si>
  <si>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</si>
  <si>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</si>
  <si>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</si>
  <si>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</si>
  <si>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</si>
  <si>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</si>
  <si>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</si>
  <si>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</si>
  <si>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</si>
  <si>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</si>
  <si>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</si>
  <si>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</si>
  <si>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</si>
  <si>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CONDENSED CONSOLIDATED INCOME STATEMENTS</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</si>
  <si>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</si>
  <si>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</si>
  <si>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</si>
  <si>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</si>
  <si>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</si>
  <si>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</si>
  <si>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</si>
  <si>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</si>
  <si>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</si>
  <si>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</si>
  <si>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</si>
  <si>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</si>
  <si>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</si>
  <si>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</si>
  <si>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</si>
  <si>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</si>
  <si>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</si>
  <si>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</si>
  <si>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</si>
  <si>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</si>
  <si>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</si>
  <si>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</si>
  <si>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</si>
  <si>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</si>
  <si>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</si>
  <si>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</si>
  <si>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flows from financing activities</t>
  </si>
  <si>
    <t>Cash and cash equivalents at the beginning of period</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</si>
  <si>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</si>
  <si>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</si>
  <si>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</si>
  <si>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</si>
  <si>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</si>
  <si>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</si>
  <si>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</si>
  <si>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</si>
  <si>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</si>
  <si>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</si>
  <si>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</si>
  <si>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</si>
  <si>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</si>
  <si>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</si>
  <si>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</si>
  <si>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Dividends paid</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</si>
  <si>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</si>
  <si>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</si>
  <si>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</si>
  <si>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</si>
  <si>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</si>
  <si>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</si>
  <si>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</si>
  <si>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</si>
  <si>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</si>
  <si>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</si>
  <si>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</si>
  <si>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</si>
  <si>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</si>
  <si>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</si>
  <si>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</si>
  <si>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</si>
  <si>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</si>
  <si>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</si>
  <si>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</si>
  <si>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</si>
  <si>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</si>
  <si>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</si>
  <si>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</si>
  <si>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</si>
  <si>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</si>
  <si>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</si>
  <si>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</si>
  <si>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</si>
  <si>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Repayment of borrowings</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</si>
  <si>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</si>
  <si>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</si>
  <si>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</si>
  <si>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</si>
  <si>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</si>
  <si>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</si>
  <si>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</si>
  <si>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</si>
  <si>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</si>
  <si>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</si>
  <si>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</si>
  <si>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</si>
  <si>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</si>
  <si>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Net cash used in financing activities</t>
  </si>
  <si>
    <t>Changes in working capital :</t>
  </si>
  <si>
    <t>Cash and bank balances</t>
  </si>
  <si>
    <t>Short term funds</t>
  </si>
  <si>
    <t>Proceeds from issuance of shares</t>
  </si>
  <si>
    <t>Cash and cash equivalents at the end of period (Note 1)</t>
  </si>
  <si>
    <t>Net cash used in investing activities</t>
  </si>
  <si>
    <t>Not applicable as there were no profit forecast and profit guarantee published.</t>
  </si>
  <si>
    <t xml:space="preserve">Status of Corporate Proposal </t>
  </si>
  <si>
    <t>Reserves</t>
  </si>
  <si>
    <t>Retained</t>
  </si>
  <si>
    <t>Profits</t>
  </si>
  <si>
    <t>CONDENSED CONSOLIDATED CASH FLOW STATEMENTS</t>
  </si>
  <si>
    <t>Change in The Composition of The Group</t>
  </si>
  <si>
    <t>Changes in Contingent Liabilities and Contingent Assets</t>
  </si>
  <si>
    <t>Deferred tax liabilities</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</si>
  <si>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</si>
  <si>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</si>
  <si>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</si>
  <si>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</si>
  <si>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</si>
  <si>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</si>
  <si>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</si>
  <si>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</si>
  <si>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</si>
  <si>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</si>
  <si>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</si>
  <si>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</si>
  <si>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</si>
  <si>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</si>
  <si>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</si>
  <si>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Attributable to:</t>
  </si>
  <si>
    <t xml:space="preserve">Total </t>
  </si>
  <si>
    <t>Profit for the period</t>
  </si>
  <si>
    <t>Current</t>
  </si>
  <si>
    <t>Year-to-date</t>
  </si>
  <si>
    <t>Diluted Earnings Per Share (sen)</t>
  </si>
  <si>
    <t>Number of ordinary</t>
  </si>
  <si>
    <t>Proceeds from disposal of plant and equipment</t>
  </si>
  <si>
    <t>PART B : ADDITIONAL INFORMATION REQUIRED BY THE BURSA MALAYSIA SECURITIES BERHAD LISTING REQUIREMENTS</t>
  </si>
  <si>
    <t>Share capital</t>
  </si>
  <si>
    <t xml:space="preserve">     Shareholders of the Company</t>
  </si>
  <si>
    <t xml:space="preserve">     Minority interests</t>
  </si>
  <si>
    <t>Earning per share</t>
  </si>
  <si>
    <t>Total non-current assets</t>
  </si>
  <si>
    <t>Total current assets</t>
  </si>
  <si>
    <t>Total non-current liabilities</t>
  </si>
  <si>
    <t>Total current liabilities</t>
  </si>
  <si>
    <t>Total assets</t>
  </si>
  <si>
    <t>Total equity and liabilities</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</si>
  <si>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</si>
  <si>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</si>
  <si>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</si>
  <si>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</si>
  <si>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</si>
  <si>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</si>
  <si>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</si>
  <si>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</si>
  <si>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</si>
  <si>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   Basic earnings per share (sen)</t>
  </si>
  <si>
    <t xml:space="preserve">   Diluted earnings per share (sen)</t>
  </si>
  <si>
    <t>ASSETS</t>
  </si>
  <si>
    <t>Non-Current Assets</t>
  </si>
  <si>
    <t>Current Assets</t>
  </si>
  <si>
    <t>EQUITY</t>
  </si>
  <si>
    <t>LIABILITIES</t>
  </si>
  <si>
    <t>Non-Current Liabilities</t>
  </si>
  <si>
    <t>Total liabilities</t>
  </si>
  <si>
    <t>US$'000</t>
  </si>
  <si>
    <t>Current Liabilities</t>
  </si>
  <si>
    <t>31.3.2007</t>
  </si>
  <si>
    <t>At 31 March 2007</t>
  </si>
  <si>
    <t xml:space="preserve">Profit before taxation </t>
  </si>
  <si>
    <t>Intangible asset</t>
  </si>
  <si>
    <t>Prepaid lease payments</t>
  </si>
  <si>
    <t>Current tax assets</t>
  </si>
  <si>
    <t xml:space="preserve"> Retained earnings</t>
  </si>
  <si>
    <t>Receivables, deposits and prepayments</t>
  </si>
  <si>
    <t>Payables and accruals</t>
  </si>
  <si>
    <t>Current tax liabilities</t>
  </si>
  <si>
    <t>Investment properties</t>
  </si>
  <si>
    <t xml:space="preserve">Total equity attributable to shareholders </t>
  </si>
  <si>
    <t>At 1 January 2007</t>
  </si>
  <si>
    <t xml:space="preserve">Corporate guarantee granted by the Company in favour of </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</si>
  <si>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</si>
  <si>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</si>
  <si>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 xml:space="preserve"> a licensed bank for credit facilities granted to a subsidiary</t>
  </si>
  <si>
    <t xml:space="preserve">QUARTERLY REPORT ON CONSOLIDATED RESULTS FOR THE FIRST QUARTER </t>
  </si>
  <si>
    <t>No dividends were paid by the Company in the current quarter under review and financial year to date.</t>
  </si>
  <si>
    <t>FOR THE QUARTER ENDED 31 MARCH 2008</t>
  </si>
  <si>
    <t>QUARTERLY REPORT ON CONSOLIDATED RESULTS FOR THE FIRST QUARTER ENDED 31 MARCH 2008</t>
  </si>
  <si>
    <t>31.3.2008</t>
  </si>
  <si>
    <t>CONDENSED CONSOLIDATED  BALANCE SHEETS AS AT 31 MARCH 2008</t>
  </si>
  <si>
    <t>31.12.2007</t>
  </si>
  <si>
    <t>FOR THE CUMULATIVE QUARTER ENDED 31 MARCH 2008</t>
  </si>
  <si>
    <t>At 1 January 2008</t>
  </si>
  <si>
    <t>At 31 March 2008</t>
  </si>
  <si>
    <t>ENDED 31 MARCH 2008</t>
  </si>
  <si>
    <t>Cash (used in)/generated from operations</t>
  </si>
  <si>
    <t>Net cash (used in)/generated from operating activities</t>
  </si>
  <si>
    <t>Net (decrease)/increase in cash and cash equivalents</t>
  </si>
  <si>
    <t>The auditors’ report  on the financial statements for the year ended 31 December 2007 of the Group was not qualified.</t>
  </si>
  <si>
    <t>There was no revaluation of property, plant and equipment since the last Audited Financial Statements for the year ended 31 December 2007.</t>
  </si>
  <si>
    <t>There were no changes in the composition of the Group for the quarter ended 31 March 2008 including business combination, acquisition or disposal of subsidiaries and long term investments, restructuring and discontinued operation.</t>
  </si>
  <si>
    <t>As at 31 March 2008, the Group does not have any bank borrowings.</t>
  </si>
  <si>
    <t xml:space="preserve">As at 14 May 2008, the Group has the following outstanding forward foreign currency contracts:- </t>
  </si>
  <si>
    <t>Since the last Audited Financial Statements for the year ended 31 December 2007, the Group does not have any material litigation until the date of this report.</t>
  </si>
  <si>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</si>
  <si>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The interim financial statements should be read in conjunction with the Audited Financial Statements for the year ended 31 December 2007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</si>
  <si>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The significant accounting policies and methods of computation applied in the unaudited condensed interim financial statements are consistent with those adopted in the most recent annual financial statements for the year ended 31 December 2007 except for the adoption of the following Financial Reporting Standards ("FRSs") and Interpretations issued by MASB that are effective for the financial period beginning 1 January 2007:-</t>
  </si>
  <si>
    <t xml:space="preserve">Cancellation of corporate guarantee granted by the Company in favour of </t>
  </si>
  <si>
    <t>The Group registered a revenue of RM10.8 million for the current quarter under review, representing a decrease of RM3.9 million or 26.5% from RM14.7 million in the preceding quarter mainly due to lower sales revenue from export of wooden picture frame moulding resulting from the adverse economic conditions in United States and the weakening of the US Dollar against Malaysian Ringgit. The Group's profit before tax was RM1.5 million as compared to RM2.3 million in the preceding quarter, a decrease of RM0.8 million or 34.8% mainly due to reasons as explained above.</t>
  </si>
  <si>
    <t>The effective tax rate for the quarter under review and current year to date was 11%, which was lower than the statutory income tax rate of 26% mainly due to the pioneer status granted to one of its subsidiaries under the Promotion Investment Act 1986 for 5 years from 1 February 2006 to 31 January 2011.</t>
  </si>
  <si>
    <t xml:space="preserve">The Group has adopted the above FRSs and Interpretations, where applicable and the adoption does not have significant impact on the financial statements of the Group. </t>
  </si>
  <si>
    <t>There were no issuance and repayment of debts and equity securities, shares buy-back, shares cancellation, shares held as treasury shares or resale of treasury shares during the current quarter under review and financial year to date save as follows:-</t>
  </si>
  <si>
    <t>The Company had purchased 411,000 of its own shares from open market at the average cost of RM0.64 per share, totalling RM261,841. All the purchased transactions were financed by internally generated funds. As at the date of this report, a total of 411,000 shares purchased back were held as treasury shares with total cost of RM261,841. None of the shares purchased back were resold or cancelled during the quarter under review and financial year to date.</t>
  </si>
  <si>
    <t>The Group's revenue for the current quarter registered at RM10.8 million, a decrease of RM2.5 million or 18.8% as compared to the preceding year corresponding quarter of RM13.3 million mainly due to lower sales revenue from export of wooden picture frame moulding resulting from the adverse economic conditions in United States and the weakening of the US Dollar against Malaysian Ringgit. The Group recorded a lower profit before tax of RM1.5 million, a decrease of RM2 million or 57.1% as compared to RM3.5 million in the preceding year corresponding quarter. The decrease in profit before tax was mainly attributable to lower sales revenue and higher raw material costs.</t>
  </si>
  <si>
    <t>May '08 to Oct '08</t>
  </si>
  <si>
    <t>As at balance sheet date, the differences between the contracted rate of forward contracts and prevailing market rate were recognised in the income statement.</t>
  </si>
  <si>
    <t>Subject to the shareholders' approval at the forthcoming Fifth Annual General Meeting to be convened on 10 June 2008, the first and final tax exempt dividend of 9% per ordinary share in respect of the financial year ended 31 December 2007 will be payable on 20 August 2008 to depositors registered in the Record of Depositors on 1 August 2008.</t>
  </si>
  <si>
    <t>Issuances and repayment of debt and equity securities</t>
  </si>
  <si>
    <t xml:space="preserve">The Board does not recommend any interim dividend for the current quarter under review. </t>
  </si>
  <si>
    <t>The sub-prime mortgage crisis and the spiraling fuel and food costs have collectivelly generated slowdown in United States economy and the depreciating US Dollar remain the main challenges to the Group. Besides adjusting our prices to help to counter the depreciating US Dollar, the Group will also continue to invest more of its resources in developing and introducing more new innovative and highly marketable products and seeking greater operational efficiency, to partially offset, if not negate the financial impact of these challenges. Barring any unforseen circumstances, the Group's performance for the financial year ending 31 December 2008 is expected to be profitable.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</si>
</sst>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8">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2"/>
      <name val="Times New Roman"/>
      <family val="1"/>
    </font>
    <font>
      <sz val="10"/>
      <color indexed="56"/>
      <name val="Times New Roman"/>
      <family val="1"/>
    </font>
    <font>
      <sz val="10"/>
      <color indexed="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b/>
      <i/>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4">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0" fontId="6" fillId="0" borderId="0" xfId="57" applyFont="1" applyAlignment="1">
      <alignment horizontal="center"/>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1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13" xfId="42" applyNumberFormat="1" applyFont="1" applyBorder="1" applyAlignment="1">
      <alignment/>
    </xf>
    <xf numFmtId="179" fontId="3" fillId="0" borderId="14" xfId="42" applyNumberFormat="1" applyFont="1" applyBorder="1" applyAlignment="1">
      <alignment/>
    </xf>
    <xf numFmtId="179" fontId="3" fillId="0" borderId="0" xfId="42" applyNumberFormat="1" applyFont="1" applyAlignment="1">
      <alignment horizontal="right"/>
    </xf>
    <xf numFmtId="179" fontId="3" fillId="0" borderId="15" xfId="42" applyNumberFormat="1" applyFont="1" applyBorder="1" applyAlignment="1">
      <alignment/>
    </xf>
    <xf numFmtId="0" fontId="3" fillId="0" borderId="0" xfId="57" applyFont="1" applyAlignment="1">
      <alignment horizontal="right"/>
      <protection/>
    </xf>
    <xf numFmtId="179" fontId="4" fillId="0" borderId="0" xfId="57" applyNumberFormat="1" applyFont="1">
      <alignmen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33" borderId="0" xfId="57" applyFont="1" applyFill="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6" xfId="42" applyNumberFormat="1" applyFont="1" applyFill="1" applyBorder="1" applyAlignment="1">
      <alignment/>
    </xf>
    <xf numFmtId="179" fontId="3" fillId="0" borderId="14"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6" xfId="42" applyNumberFormat="1" applyFont="1" applyFill="1" applyBorder="1" applyAlignment="1">
      <alignment horizontal="center"/>
    </xf>
    <xf numFmtId="179" fontId="3" fillId="0" borderId="14"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7"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protection/>
    </xf>
    <xf numFmtId="0" fontId="3" fillId="0" borderId="0" xfId="57" applyFont="1" applyFill="1" applyAlignment="1">
      <alignment horizontal="right"/>
      <protection/>
    </xf>
    <xf numFmtId="0" fontId="4" fillId="0" borderId="0" xfId="57" applyFont="1" applyAlignment="1">
      <alignment horizontal="left"/>
      <protection/>
    </xf>
    <xf numFmtId="0" fontId="4" fillId="0" borderId="0" xfId="57" applyFont="1" applyAlignment="1" quotePrefix="1">
      <alignment horizontal="left"/>
      <protection/>
    </xf>
    <xf numFmtId="0" fontId="3" fillId="0" borderId="0" xfId="57" applyFont="1" applyAlignment="1">
      <alignment vertical="top"/>
      <protection/>
    </xf>
    <xf numFmtId="0" fontId="3" fillId="0" borderId="0" xfId="57" applyFont="1" applyAlignment="1">
      <alignment vertical="top" wrapText="1"/>
      <protection/>
    </xf>
    <xf numFmtId="0" fontId="3" fillId="0" borderId="0" xfId="57" applyFont="1" applyBorder="1">
      <alignment/>
      <protection/>
    </xf>
    <xf numFmtId="0" fontId="4" fillId="0" borderId="0" xfId="57" applyFont="1" applyBorder="1" applyAlignment="1">
      <alignment horizontal="lef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15" fontId="3" fillId="0" borderId="0" xfId="57" applyNumberFormat="1" applyFont="1" applyAlignment="1" quotePrefix="1">
      <alignment horizontal="center"/>
      <protection/>
    </xf>
    <xf numFmtId="213" fontId="6" fillId="0" borderId="0" xfId="57" applyNumberFormat="1" applyFont="1" applyFill="1" applyBorder="1" applyAlignment="1">
      <alignment horizontal="center"/>
      <protection/>
    </xf>
    <xf numFmtId="41" fontId="3" fillId="0" borderId="0" xfId="57" applyNumberFormat="1" applyFont="1">
      <alignment/>
      <protection/>
    </xf>
    <xf numFmtId="41" fontId="6" fillId="0" borderId="0" xfId="57" applyNumberFormat="1" applyFont="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57" applyFont="1" applyAlignment="1">
      <alignment horizontal="left" vertical="top" wrapText="1"/>
      <protection/>
    </xf>
    <xf numFmtId="0" fontId="9" fillId="0" borderId="0" xfId="0" applyFont="1" applyAlignment="1">
      <alignment horizontal="justify"/>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41" fontId="6" fillId="0" borderId="10" xfId="57" applyNumberFormat="1" applyFont="1" applyFill="1" applyBorder="1" applyAlignment="1">
      <alignment horizontal="center"/>
      <protection/>
    </xf>
    <xf numFmtId="41" fontId="6" fillId="0" borderId="0" xfId="57" applyNumberFormat="1" applyFont="1" applyFill="1" applyBorder="1" applyAlignment="1">
      <alignment horizontal="center"/>
      <protection/>
    </xf>
    <xf numFmtId="181" fontId="3" fillId="0" borderId="0" xfId="60" applyNumberFormat="1" applyFont="1" applyAlignment="1">
      <alignment/>
    </xf>
    <xf numFmtId="10" fontId="3" fillId="0" borderId="0" xfId="60" applyNumberFormat="1" applyFont="1" applyAlignment="1">
      <alignment/>
    </xf>
    <xf numFmtId="179" fontId="3" fillId="0" borderId="0" xfId="60" applyNumberFormat="1" applyFont="1" applyAlignment="1">
      <alignment/>
    </xf>
    <xf numFmtId="0" fontId="4" fillId="0" borderId="0" xfId="57" applyFont="1" applyBorder="1" applyAlignment="1">
      <alignment vertical="top" wrapText="1"/>
      <protection/>
    </xf>
    <xf numFmtId="179" fontId="3" fillId="0" borderId="17" xfId="42" applyNumberFormat="1" applyFont="1" applyBorder="1" applyAlignment="1">
      <alignment/>
    </xf>
    <xf numFmtId="179" fontId="3" fillId="0" borderId="18" xfId="42" applyNumberFormat="1" applyFont="1" applyBorder="1" applyAlignment="1">
      <alignment/>
    </xf>
    <xf numFmtId="0" fontId="3" fillId="0" borderId="0" xfId="57" applyFont="1" applyAlignment="1">
      <alignment horizontal="center" vertical="top" wrapText="1"/>
      <protection/>
    </xf>
    <xf numFmtId="0" fontId="3" fillId="0" borderId="0" xfId="57" applyFont="1" applyAlignment="1">
      <alignment horizontal="center" vertical="top"/>
      <protection/>
    </xf>
    <xf numFmtId="0" fontId="10" fillId="0" borderId="0" xfId="57" applyFont="1">
      <alignment/>
      <protection/>
    </xf>
    <xf numFmtId="0" fontId="10" fillId="0" borderId="0" xfId="57" applyFont="1" applyFill="1" applyAlignment="1">
      <alignment vertical="top"/>
      <protection/>
    </xf>
    <xf numFmtId="0" fontId="3" fillId="0" borderId="0" xfId="57" applyFont="1" applyFill="1" applyAlignment="1">
      <alignment vertical="top"/>
      <protection/>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213" fontId="6" fillId="0" borderId="10" xfId="57" applyNumberFormat="1" applyFont="1" applyFill="1" applyBorder="1" applyAlignment="1">
      <alignment horizontal="center"/>
      <protection/>
    </xf>
    <xf numFmtId="15" fontId="3" fillId="0" borderId="0" xfId="57" applyNumberFormat="1" applyFont="1" applyFill="1" applyAlignment="1">
      <alignment horizontal="center"/>
      <protection/>
    </xf>
    <xf numFmtId="41" fontId="3" fillId="0" borderId="10" xfId="57" applyNumberFormat="1" applyFont="1" applyFill="1" applyBorder="1">
      <alignment/>
      <protection/>
    </xf>
    <xf numFmtId="41" fontId="3" fillId="0" borderId="16" xfId="57" applyNumberFormat="1" applyFont="1" applyFill="1" applyBorder="1">
      <alignment/>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3" fillId="0" borderId="0" xfId="57" applyFont="1" applyFill="1" applyAlignment="1">
      <alignment horizontal="left" vertical="justify" wrapText="1"/>
      <protection/>
    </xf>
    <xf numFmtId="0" fontId="3" fillId="0" borderId="0" xfId="57" applyFont="1" applyFill="1" applyAlignment="1">
      <alignment vertical="justify"/>
      <protection/>
    </xf>
    <xf numFmtId="0" fontId="7" fillId="0" borderId="0" xfId="57" applyFont="1">
      <alignment/>
      <protection/>
    </xf>
    <xf numFmtId="179" fontId="7" fillId="0" borderId="0" xfId="42" applyNumberFormat="1" applyFont="1" applyBorder="1" applyAlignment="1">
      <alignment horizontal="left"/>
    </xf>
    <xf numFmtId="179" fontId="11" fillId="0" borderId="0" xfId="42" applyNumberFormat="1" applyFont="1" applyBorder="1" applyAlignment="1">
      <alignment horizontal="left"/>
    </xf>
    <xf numFmtId="0" fontId="11"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41" fontId="6" fillId="0" borderId="16" xfId="57" applyNumberFormat="1" applyFont="1" applyFill="1" applyBorder="1" applyAlignment="1">
      <alignment horizontal="center"/>
      <protection/>
    </xf>
    <xf numFmtId="179" fontId="3" fillId="0" borderId="10" xfId="42" applyNumberFormat="1" applyFont="1" applyFill="1" applyBorder="1" applyAlignment="1">
      <alignment horizontal="center"/>
    </xf>
    <xf numFmtId="0" fontId="3" fillId="0" borderId="0" xfId="57" applyFont="1" applyFill="1" applyAlignment="1">
      <alignment horizontal="left" vertical="top"/>
      <protection/>
    </xf>
    <xf numFmtId="0" fontId="4" fillId="0" borderId="0" xfId="57" applyFont="1" applyBorder="1" applyAlignment="1">
      <alignment horizontal="left" vertical="top" wrapText="1"/>
      <protection/>
    </xf>
    <xf numFmtId="0" fontId="3" fillId="0" borderId="0" xfId="57" applyFont="1" applyAlignment="1">
      <alignment horizontal="left" vertical="top"/>
      <protection/>
    </xf>
    <xf numFmtId="0" fontId="0" fillId="0" borderId="0" xfId="0" applyAlignment="1">
      <alignment vertical="top" wrapText="1"/>
    </xf>
    <xf numFmtId="0" fontId="3" fillId="0" borderId="0" xfId="57" applyNumberFormat="1" applyFont="1" applyAlignment="1">
      <alignment horizontal="left" vertical="top"/>
      <protection/>
    </xf>
    <xf numFmtId="3" fontId="3" fillId="0" borderId="0" xfId="57" applyNumberFormat="1" applyFont="1" applyFill="1" applyAlignment="1" quotePrefix="1">
      <alignment horizontal="center"/>
      <protection/>
    </xf>
    <xf numFmtId="17" fontId="3" fillId="0" borderId="0" xfId="57" applyNumberFormat="1" applyFont="1" applyFill="1" applyAlignment="1" quotePrefix="1">
      <alignment horizontal="center"/>
      <protection/>
    </xf>
    <xf numFmtId="0" fontId="3" fillId="0" borderId="0" xfId="0" applyFont="1" applyAlignment="1">
      <alignment vertical="top"/>
    </xf>
    <xf numFmtId="0" fontId="3" fillId="0" borderId="0" xfId="57" applyFont="1" applyFill="1" applyAlignment="1">
      <alignment horizontal="center"/>
      <protection/>
    </xf>
    <xf numFmtId="0" fontId="4" fillId="0" borderId="0" xfId="57" applyFont="1" applyAlignment="1">
      <alignment horizontal="left" wrapText="1"/>
      <protection/>
    </xf>
    <xf numFmtId="0" fontId="3" fillId="0" borderId="0" xfId="57" applyFont="1" applyFill="1" applyAlignment="1">
      <alignment horizontal="left" vertical="top" wrapText="1"/>
      <protection/>
    </xf>
    <xf numFmtId="0" fontId="3" fillId="0" borderId="0" xfId="57" applyFont="1" applyAlignment="1">
      <alignment horizontal="left" wrapText="1"/>
      <protection/>
    </xf>
    <xf numFmtId="0" fontId="4" fillId="0" borderId="0" xfId="57" applyFont="1" applyBorder="1" applyAlignment="1">
      <alignment horizontal="left" vertical="top" wrapText="1"/>
      <protection/>
    </xf>
    <xf numFmtId="0" fontId="3" fillId="0" borderId="0" xfId="57" applyFont="1" applyAlignment="1">
      <alignment horizontal="left" vertical="top" wrapText="1"/>
      <protection/>
    </xf>
    <xf numFmtId="0" fontId="3" fillId="0" borderId="0" xfId="57" applyFont="1" applyFill="1" applyAlignment="1">
      <alignment vertical="top" wrapText="1"/>
      <protection/>
    </xf>
    <xf numFmtId="0" fontId="3" fillId="0" borderId="0" xfId="57" applyFont="1" applyFill="1" applyAlignment="1">
      <alignment horizontal="left" vertical="justify"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47</xdr:row>
      <xdr:rowOff>47625</xdr:rowOff>
    </xdr:from>
    <xdr:ext cx="76200" cy="190500"/>
    <xdr:sp>
      <xdr:nvSpPr>
        <xdr:cNvPr id="1" name="Text Box 2"/>
        <xdr:cNvSpPr txBox="1">
          <a:spLocks noChangeArrowheads="1"/>
        </xdr:cNvSpPr>
      </xdr:nvSpPr>
      <xdr:spPr>
        <a:xfrm>
          <a:off x="2895600" y="77343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43</xdr:row>
      <xdr:rowOff>0</xdr:rowOff>
    </xdr:from>
    <xdr:to>
      <xdr:col>7</xdr:col>
      <xdr:colOff>647700</xdr:colOff>
      <xdr:row>46</xdr:row>
      <xdr:rowOff>66675</xdr:rowOff>
    </xdr:to>
    <xdr:sp>
      <xdr:nvSpPr>
        <xdr:cNvPr id="2" name="Text Box 3"/>
        <xdr:cNvSpPr txBox="1">
          <a:spLocks noChangeArrowheads="1"/>
        </xdr:cNvSpPr>
      </xdr:nvSpPr>
      <xdr:spPr>
        <a:xfrm>
          <a:off x="0" y="7038975"/>
          <a:ext cx="5934075"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 should be read in conjunction with the Audited Financial Statements for the year ended 31 December 2007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66</xdr:row>
      <xdr:rowOff>47625</xdr:rowOff>
    </xdr:from>
    <xdr:ext cx="76200" cy="190500"/>
    <xdr:sp>
      <xdr:nvSpPr>
        <xdr:cNvPr id="1" name="Text Box 2"/>
        <xdr:cNvSpPr txBox="1">
          <a:spLocks noChangeArrowheads="1"/>
        </xdr:cNvSpPr>
      </xdr:nvSpPr>
      <xdr:spPr>
        <a:xfrm>
          <a:off x="3695700" y="1077277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52</xdr:row>
      <xdr:rowOff>152400</xdr:rowOff>
    </xdr:from>
    <xdr:to>
      <xdr:col>4</xdr:col>
      <xdr:colOff>19050</xdr:colOff>
      <xdr:row>56</xdr:row>
      <xdr:rowOff>85725</xdr:rowOff>
    </xdr:to>
    <xdr:sp>
      <xdr:nvSpPr>
        <xdr:cNvPr id="2" name="Text Box 3"/>
        <xdr:cNvSpPr txBox="1">
          <a:spLocks noChangeArrowheads="1"/>
        </xdr:cNvSpPr>
      </xdr:nvSpPr>
      <xdr:spPr>
        <a:xfrm>
          <a:off x="0" y="8610600"/>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Balance Sheet should be read in conjunction with the Audited Financial Statements for the year ended 31 December 2007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47625</xdr:rowOff>
    </xdr:from>
    <xdr:to>
      <xdr:col>6</xdr:col>
      <xdr:colOff>485775</xdr:colOff>
      <xdr:row>37</xdr:row>
      <xdr:rowOff>142875</xdr:rowOff>
    </xdr:to>
    <xdr:sp>
      <xdr:nvSpPr>
        <xdr:cNvPr id="1" name="Text Box 1"/>
        <xdr:cNvSpPr txBox="1">
          <a:spLocks noChangeArrowheads="1"/>
        </xdr:cNvSpPr>
      </xdr:nvSpPr>
      <xdr:spPr>
        <a:xfrm>
          <a:off x="9525" y="5591175"/>
          <a:ext cx="680085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2007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64</xdr:row>
      <xdr:rowOff>47625</xdr:rowOff>
    </xdr:from>
    <xdr:ext cx="76200" cy="190500"/>
    <xdr:sp>
      <xdr:nvSpPr>
        <xdr:cNvPr id="1" name="Text Box 2"/>
        <xdr:cNvSpPr txBox="1">
          <a:spLocks noChangeArrowheads="1"/>
        </xdr:cNvSpPr>
      </xdr:nvSpPr>
      <xdr:spPr>
        <a:xfrm>
          <a:off x="3381375" y="975360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58</xdr:row>
      <xdr:rowOff>9525</xdr:rowOff>
    </xdr:from>
    <xdr:to>
      <xdr:col>4</xdr:col>
      <xdr:colOff>914400</xdr:colOff>
      <xdr:row>62</xdr:row>
      <xdr:rowOff>123825</xdr:rowOff>
    </xdr:to>
    <xdr:sp>
      <xdr:nvSpPr>
        <xdr:cNvPr id="2" name="Text Box 3"/>
        <xdr:cNvSpPr txBox="1">
          <a:spLocks noChangeArrowheads="1"/>
        </xdr:cNvSpPr>
      </xdr:nvSpPr>
      <xdr:spPr>
        <a:xfrm>
          <a:off x="0" y="8743950"/>
          <a:ext cx="538162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twoCellAnchor>
  <xdr:twoCellAnchor>
    <xdr:from>
      <xdr:col>0</xdr:col>
      <xdr:colOff>57150</xdr:colOff>
      <xdr:row>50</xdr:row>
      <xdr:rowOff>0</xdr:rowOff>
    </xdr:from>
    <xdr:to>
      <xdr:col>4</xdr:col>
      <xdr:colOff>828675</xdr:colOff>
      <xdr:row>50</xdr:row>
      <xdr:rowOff>0</xdr:rowOff>
    </xdr:to>
    <xdr:sp>
      <xdr:nvSpPr>
        <xdr:cNvPr id="3" name="Text Box 7"/>
        <xdr:cNvSpPr txBox="1">
          <a:spLocks noChangeArrowheads="1"/>
        </xdr:cNvSpPr>
      </xdr:nvSpPr>
      <xdr:spPr>
        <a:xfrm>
          <a:off x="57150" y="7486650"/>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50</xdr:row>
      <xdr:rowOff>142875</xdr:rowOff>
    </xdr:from>
    <xdr:to>
      <xdr:col>1</xdr:col>
      <xdr:colOff>342900</xdr:colOff>
      <xdr:row>50</xdr:row>
      <xdr:rowOff>142875</xdr:rowOff>
    </xdr:to>
    <xdr:sp>
      <xdr:nvSpPr>
        <xdr:cNvPr id="4" name="Line 8"/>
        <xdr:cNvSpPr>
          <a:spLocks/>
        </xdr:cNvSpPr>
      </xdr:nvSpPr>
      <xdr:spPr>
        <a:xfrm>
          <a:off x="38100" y="76295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171</xdr:row>
      <xdr:rowOff>0</xdr:rowOff>
    </xdr:from>
    <xdr:to>
      <xdr:col>8</xdr:col>
      <xdr:colOff>523875</xdr:colOff>
      <xdr:row>171</xdr:row>
      <xdr:rowOff>0</xdr:rowOff>
    </xdr:to>
    <xdr:sp>
      <xdr:nvSpPr>
        <xdr:cNvPr id="1" name="Text 18"/>
        <xdr:cNvSpPr txBox="1">
          <a:spLocks noChangeArrowheads="1"/>
        </xdr:cNvSpPr>
      </xdr:nvSpPr>
      <xdr:spPr>
        <a:xfrm>
          <a:off x="304800" y="27736800"/>
          <a:ext cx="5248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195</xdr:row>
      <xdr:rowOff>19050</xdr:rowOff>
    </xdr:from>
    <xdr:to>
      <xdr:col>10</xdr:col>
      <xdr:colOff>723900</xdr:colOff>
      <xdr:row>196</xdr:row>
      <xdr:rowOff>133350</xdr:rowOff>
    </xdr:to>
    <xdr:sp>
      <xdr:nvSpPr>
        <xdr:cNvPr id="2" name="Text 18"/>
        <xdr:cNvSpPr txBox="1">
          <a:spLocks noChangeArrowheads="1"/>
        </xdr:cNvSpPr>
      </xdr:nvSpPr>
      <xdr:spPr>
        <a:xfrm>
          <a:off x="304800" y="31584900"/>
          <a:ext cx="6419850" cy="276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104</xdr:row>
      <xdr:rowOff>0</xdr:rowOff>
    </xdr:from>
    <xdr:to>
      <xdr:col>8</xdr:col>
      <xdr:colOff>514350</xdr:colOff>
      <xdr:row>104</xdr:row>
      <xdr:rowOff>0</xdr:rowOff>
    </xdr:to>
    <xdr:sp>
      <xdr:nvSpPr>
        <xdr:cNvPr id="3" name="Text Box 11"/>
        <xdr:cNvSpPr txBox="1">
          <a:spLocks noChangeArrowheads="1"/>
        </xdr:cNvSpPr>
      </xdr:nvSpPr>
      <xdr:spPr>
        <a:xfrm>
          <a:off x="314325" y="17021175"/>
          <a:ext cx="5229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104</xdr:row>
      <xdr:rowOff>0</xdr:rowOff>
    </xdr:from>
    <xdr:to>
      <xdr:col>8</xdr:col>
      <xdr:colOff>447675</xdr:colOff>
      <xdr:row>104</xdr:row>
      <xdr:rowOff>0</xdr:rowOff>
    </xdr:to>
    <xdr:sp>
      <xdr:nvSpPr>
        <xdr:cNvPr id="4" name="Text Box 12"/>
        <xdr:cNvSpPr txBox="1">
          <a:spLocks noChangeArrowheads="1"/>
        </xdr:cNvSpPr>
      </xdr:nvSpPr>
      <xdr:spPr>
        <a:xfrm>
          <a:off x="295275" y="17021175"/>
          <a:ext cx="51816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282</xdr:row>
      <xdr:rowOff>66675</xdr:rowOff>
    </xdr:from>
    <xdr:to>
      <xdr:col>10</xdr:col>
      <xdr:colOff>790575</xdr:colOff>
      <xdr:row>290</xdr:row>
      <xdr:rowOff>28575</xdr:rowOff>
    </xdr:to>
    <xdr:sp>
      <xdr:nvSpPr>
        <xdr:cNvPr id="5" name="Text Box 13"/>
        <xdr:cNvSpPr txBox="1">
          <a:spLocks noChangeArrowheads="1"/>
        </xdr:cNvSpPr>
      </xdr:nvSpPr>
      <xdr:spPr>
        <a:xfrm>
          <a:off x="285750" y="45939075"/>
          <a:ext cx="6505575"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21 May 2008
</a:t>
          </a:r>
        </a:p>
      </xdr:txBody>
    </xdr:sp>
    <xdr:clientData/>
  </xdr:twoCellAnchor>
  <xdr:twoCellAnchor>
    <xdr:from>
      <xdr:col>1</xdr:col>
      <xdr:colOff>9525</xdr:colOff>
      <xdr:row>50</xdr:row>
      <xdr:rowOff>0</xdr:rowOff>
    </xdr:from>
    <xdr:to>
      <xdr:col>8</xdr:col>
      <xdr:colOff>419100</xdr:colOff>
      <xdr:row>50</xdr:row>
      <xdr:rowOff>0</xdr:rowOff>
    </xdr:to>
    <xdr:sp>
      <xdr:nvSpPr>
        <xdr:cNvPr id="6" name="Text 18"/>
        <xdr:cNvSpPr txBox="1">
          <a:spLocks noChangeArrowheads="1"/>
        </xdr:cNvSpPr>
      </xdr:nvSpPr>
      <xdr:spPr>
        <a:xfrm>
          <a:off x="304800" y="8220075"/>
          <a:ext cx="51435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110</xdr:row>
      <xdr:rowOff>28575</xdr:rowOff>
    </xdr:from>
    <xdr:to>
      <xdr:col>10</xdr:col>
      <xdr:colOff>714375</xdr:colOff>
      <xdr:row>113</xdr:row>
      <xdr:rowOff>66675</xdr:rowOff>
    </xdr:to>
    <xdr:sp>
      <xdr:nvSpPr>
        <xdr:cNvPr id="7" name="Text 18"/>
        <xdr:cNvSpPr txBox="1">
          <a:spLocks noChangeArrowheads="1"/>
        </xdr:cNvSpPr>
      </xdr:nvSpPr>
      <xdr:spPr>
        <a:xfrm>
          <a:off x="314325" y="18021300"/>
          <a:ext cx="6400800" cy="5238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Since the last Audited Financial Statements for the year ended 31 December 2007 until the date of this report, there were no changes in contingent liabilities and contingent assets of a material nature save as follows:-</a:t>
          </a:r>
        </a:p>
      </xdr:txBody>
    </xdr:sp>
    <xdr:clientData/>
  </xdr:twoCellAnchor>
  <xdr:twoCellAnchor>
    <xdr:from>
      <xdr:col>1</xdr:col>
      <xdr:colOff>19050</xdr:colOff>
      <xdr:row>217</xdr:row>
      <xdr:rowOff>142875</xdr:rowOff>
    </xdr:from>
    <xdr:to>
      <xdr:col>10</xdr:col>
      <xdr:colOff>781050</xdr:colOff>
      <xdr:row>220</xdr:row>
      <xdr:rowOff>19050</xdr:rowOff>
    </xdr:to>
    <xdr:sp>
      <xdr:nvSpPr>
        <xdr:cNvPr id="8" name="Text 18"/>
        <xdr:cNvSpPr txBox="1">
          <a:spLocks noChangeArrowheads="1"/>
        </xdr:cNvSpPr>
      </xdr:nvSpPr>
      <xdr:spPr>
        <a:xfrm>
          <a:off x="314325" y="35204400"/>
          <a:ext cx="6467475" cy="3619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Group enters into forward foreign exchange contracts to hedge part of its confirmed sales orders in foreign currencies. The purpose of hedging is to minimise the impact of unfavourable movement in exchange rate.
</a:t>
          </a:r>
        </a:p>
      </xdr:txBody>
    </xdr:sp>
    <xdr:clientData/>
  </xdr:twoCellAnchor>
  <xdr:twoCellAnchor editAs="oneCell">
    <xdr:from>
      <xdr:col>0</xdr:col>
      <xdr:colOff>0</xdr:colOff>
      <xdr:row>0</xdr:row>
      <xdr:rowOff>0</xdr:rowOff>
    </xdr:from>
    <xdr:to>
      <xdr:col>1</xdr:col>
      <xdr:colOff>180975</xdr:colOff>
      <xdr:row>2</xdr:row>
      <xdr:rowOff>104775</xdr:rowOff>
    </xdr:to>
    <xdr:pic>
      <xdr:nvPicPr>
        <xdr:cNvPr id="9"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204</xdr:row>
      <xdr:rowOff>133350</xdr:rowOff>
    </xdr:from>
    <xdr:to>
      <xdr:col>10</xdr:col>
      <xdr:colOff>733425</xdr:colOff>
      <xdr:row>206</xdr:row>
      <xdr:rowOff>57150</xdr:rowOff>
    </xdr:to>
    <xdr:sp>
      <xdr:nvSpPr>
        <xdr:cNvPr id="10" name="Text Box 32"/>
        <xdr:cNvSpPr txBox="1">
          <a:spLocks noChangeArrowheads="1"/>
        </xdr:cNvSpPr>
      </xdr:nvSpPr>
      <xdr:spPr>
        <a:xfrm>
          <a:off x="304800" y="33156525"/>
          <a:ext cx="6429375" cy="2476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There were no announced corporate proposals not completed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85725</xdr:colOff>
      <xdr:row>21</xdr:row>
      <xdr:rowOff>142875</xdr:rowOff>
    </xdr:from>
    <xdr:to>
      <xdr:col>10</xdr:col>
      <xdr:colOff>790575</xdr:colOff>
      <xdr:row>39</xdr:row>
      <xdr:rowOff>0</xdr:rowOff>
    </xdr:to>
    <xdr:sp>
      <xdr:nvSpPr>
        <xdr:cNvPr id="11" name="Text Box 34"/>
        <xdr:cNvSpPr txBox="1">
          <a:spLocks noChangeArrowheads="1"/>
        </xdr:cNvSpPr>
      </xdr:nvSpPr>
      <xdr:spPr>
        <a:xfrm>
          <a:off x="381000" y="3657600"/>
          <a:ext cx="6410325" cy="2771775"/>
        </a:xfrm>
        <a:prstGeom prst="rect">
          <a:avLst/>
        </a:prstGeom>
        <a:solidFill>
          <a:srgbClr val="FFFFFF"/>
        </a:solidFill>
        <a:ln w="9525" cmpd="sng">
          <a:noFill/>
        </a:ln>
      </xdr:spPr>
      <xdr:txBody>
        <a:bodyPr vertOverflow="clip" wrap="square" lIns="27432" tIns="27432" rIns="0" bIns="0"/>
        <a:p>
          <a:pPr algn="l">
            <a:defRPr/>
          </a:pPr>
          <a:r>
            <a:rPr lang="en-US" cap="none" sz="1000" b="1" i="1" u="none" baseline="0">
              <a:solidFill>
                <a:srgbClr val="000000"/>
              </a:solidFill>
              <a:latin typeface="Times New Roman"/>
              <a:ea typeface="Times New Roman"/>
              <a:cs typeface="Times New Roman"/>
            </a:rPr>
            <a:t>FRSs / Interpretations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FRS 107, Cash Flow Statements
</a:t>
          </a:r>
          <a:r>
            <a:rPr lang="en-US" cap="none" sz="1000" b="0" i="0" u="none" baseline="0">
              <a:solidFill>
                <a:srgbClr val="000000"/>
              </a:solidFill>
              <a:latin typeface="Times New Roman"/>
              <a:ea typeface="Times New Roman"/>
              <a:cs typeface="Times New Roman"/>
            </a:rPr>
            <a:t>- FRS 111, Construction Contracts
</a:t>
          </a:r>
          <a:r>
            <a:rPr lang="en-US" cap="none" sz="1000" b="0" i="0" u="none" baseline="0">
              <a:solidFill>
                <a:srgbClr val="000000"/>
              </a:solidFill>
              <a:latin typeface="Times New Roman"/>
              <a:ea typeface="Times New Roman"/>
              <a:cs typeface="Times New Roman"/>
            </a:rPr>
            <a:t>- FRS 112, Income Taxes
</a:t>
          </a:r>
          <a:r>
            <a:rPr lang="en-US" cap="none" sz="1000" b="0" i="0" u="none" baseline="0">
              <a:solidFill>
                <a:srgbClr val="000000"/>
              </a:solidFill>
              <a:latin typeface="Times New Roman"/>
              <a:ea typeface="Times New Roman"/>
              <a:cs typeface="Times New Roman"/>
            </a:rPr>
            <a:t>- FRS 118, Revenue
</a:t>
          </a:r>
          <a:r>
            <a:rPr lang="en-US" cap="none" sz="1000" b="0" i="0" u="none" baseline="0">
              <a:solidFill>
                <a:srgbClr val="000000"/>
              </a:solidFill>
              <a:latin typeface="Times New Roman"/>
              <a:ea typeface="Times New Roman"/>
              <a:cs typeface="Times New Roman"/>
            </a:rPr>
            <a:t>- FRS 120, Accounting for Government Grants and Disclosure of Government Assistance
</a:t>
          </a:r>
          <a:r>
            <a:rPr lang="en-US" cap="none" sz="1000" b="0" i="0" u="none" baseline="0">
              <a:solidFill>
                <a:srgbClr val="000000"/>
              </a:solidFill>
              <a:latin typeface="Times New Roman"/>
              <a:ea typeface="Times New Roman"/>
              <a:cs typeface="Times New Roman"/>
            </a:rPr>
            <a:t>- Amendment to FRS 121, The Effects of Changes in Foreign Exchange Rates - Net Investment in a Foreign Operation
</a:t>
          </a:r>
          <a:r>
            <a:rPr lang="en-US" cap="none" sz="1000" b="0" i="0" u="none" baseline="0">
              <a:solidFill>
                <a:srgbClr val="000000"/>
              </a:solidFill>
              <a:latin typeface="Times New Roman"/>
              <a:ea typeface="Times New Roman"/>
              <a:cs typeface="Times New Roman"/>
            </a:rPr>
            <a:t>- FRS 134, Interim Financial Reporting
</a:t>
          </a:r>
          <a:r>
            <a:rPr lang="en-US" cap="none" sz="1000" b="0" i="0" u="none" baseline="0">
              <a:solidFill>
                <a:srgbClr val="000000"/>
              </a:solidFill>
              <a:latin typeface="Times New Roman"/>
              <a:ea typeface="Times New Roman"/>
              <a:cs typeface="Times New Roman"/>
            </a:rPr>
            <a:t>- FRS 137, Provisions, Contingent Liabilities and Contingent Assets
</a:t>
          </a:r>
          <a:r>
            <a:rPr lang="en-US" cap="none" sz="1000" b="0" i="0" u="none" baseline="0">
              <a:solidFill>
                <a:srgbClr val="000000"/>
              </a:solidFill>
              <a:latin typeface="Times New Roman"/>
              <a:ea typeface="Times New Roman"/>
              <a:cs typeface="Times New Roman"/>
            </a:rPr>
            <a:t>- IC Interpretation 1, Changes in Existing Decommissioning, Restoration and Similar Liabilities
</a:t>
          </a:r>
          <a:r>
            <a:rPr lang="en-US" cap="none" sz="1000" b="0" i="0" u="none" baseline="0">
              <a:solidFill>
                <a:srgbClr val="000000"/>
              </a:solidFill>
              <a:latin typeface="Times New Roman"/>
              <a:ea typeface="Times New Roman"/>
              <a:cs typeface="Times New Roman"/>
            </a:rPr>
            <a:t>- IC Interpretation 2, Members' Shares in Co-operative Entities and Similar Instruments
</a:t>
          </a:r>
          <a:r>
            <a:rPr lang="en-US" cap="none" sz="1000" b="0" i="0" u="none" baseline="0">
              <a:solidFill>
                <a:srgbClr val="000000"/>
              </a:solidFill>
              <a:latin typeface="Times New Roman"/>
              <a:ea typeface="Times New Roman"/>
              <a:cs typeface="Times New Roman"/>
            </a:rPr>
            <a:t>- IC Interpretation 5, Right to Interests arising from Decommissioning, Restoration and Environmental Rehabilitation Funds
</a:t>
          </a:r>
          <a:r>
            <a:rPr lang="en-US" cap="none" sz="1000" b="0" i="0" u="none" baseline="0">
              <a:solidFill>
                <a:srgbClr val="000000"/>
              </a:solidFill>
              <a:latin typeface="Times New Roman"/>
              <a:ea typeface="Times New Roman"/>
              <a:cs typeface="Times New Roman"/>
            </a:rPr>
            <a:t>- IC Interpretation 6, Liabilities arising from Participating in a Specific Market - Waste Electrical and Electronic Equipment
</a:t>
          </a:r>
          <a:r>
            <a:rPr lang="en-US" cap="none" sz="1000" b="0" i="0" u="none" baseline="0">
              <a:solidFill>
                <a:srgbClr val="000000"/>
              </a:solidFill>
              <a:latin typeface="Times New Roman"/>
              <a:ea typeface="Times New Roman"/>
              <a:cs typeface="Times New Roman"/>
            </a:rPr>
            <a:t>- IC Interpretation 7, Applying the Restatement Approach under FRS 129, Financial Reporting in Hyperinflationary Economies
</a:t>
          </a:r>
          <a:r>
            <a:rPr lang="en-US" cap="none" sz="1000" b="0" i="0" u="none" baseline="0">
              <a:solidFill>
                <a:srgbClr val="000000"/>
              </a:solidFill>
              <a:latin typeface="Times New Roman"/>
              <a:ea typeface="Times New Roman"/>
              <a:cs typeface="Times New Roman"/>
            </a:rPr>
            <a:t>- IC Interpretation 8, Scope of FRS 2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5"/>
  <sheetViews>
    <sheetView zoomScale="130" zoomScaleNormal="130" zoomScalePageLayoutView="0" workbookViewId="0" topLeftCell="A1">
      <selection activeCell="A17" sqref="A17"/>
    </sheetView>
  </sheetViews>
  <sheetFormatPr defaultColWidth="9.140625" defaultRowHeight="12.75"/>
  <cols>
    <col min="1" max="1" width="38.140625" style="5" customWidth="1"/>
    <col min="2" max="2" width="12.57421875" style="35" customWidth="1"/>
    <col min="3" max="3" width="1.7109375" style="35" customWidth="1"/>
    <col min="4" max="4" width="12.57421875" style="36" bestFit="1" customWidth="1"/>
    <col min="5" max="5" width="2.00390625" style="35" customWidth="1"/>
    <col min="6" max="6" width="10.28125" style="36" bestFit="1" customWidth="1"/>
    <col min="7" max="7" width="2.00390625" style="35" customWidth="1"/>
    <col min="8" max="8" width="12.28125" style="36" customWidth="1"/>
    <col min="9" max="16384" width="9.140625" style="5" customWidth="1"/>
  </cols>
  <sheetData>
    <row r="1" ht="12.75">
      <c r="A1" s="7"/>
    </row>
    <row r="2" ht="12.75">
      <c r="A2" s="8"/>
    </row>
    <row r="3" ht="12.75">
      <c r="A3" s="8"/>
    </row>
    <row r="4" ht="12.75">
      <c r="A4" s="9" t="s">
        <v>197</v>
      </c>
    </row>
    <row r="5" ht="12.75">
      <c r="A5" s="9"/>
    </row>
    <row r="6" ht="12.75">
      <c r="A6" s="9" t="s">
        <v>20</v>
      </c>
    </row>
    <row r="7" ht="12.75">
      <c r="A7" s="9" t="s">
        <v>196</v>
      </c>
    </row>
    <row r="8" spans="1:2" ht="12.75">
      <c r="A8" s="9" t="s">
        <v>12</v>
      </c>
      <c r="B8" s="36"/>
    </row>
    <row r="9" spans="1:2" ht="12.75">
      <c r="A9" s="9"/>
      <c r="B9" s="36"/>
    </row>
    <row r="10" spans="1:8" ht="12.75">
      <c r="A10" s="9"/>
      <c r="B10" s="126" t="s">
        <v>21</v>
      </c>
      <c r="C10" s="126"/>
      <c r="D10" s="126"/>
      <c r="F10" s="126" t="s">
        <v>26</v>
      </c>
      <c r="G10" s="126"/>
      <c r="H10" s="126"/>
    </row>
    <row r="11" spans="2:8" ht="12.75">
      <c r="B11" s="36"/>
      <c r="C11" s="36"/>
      <c r="D11" s="36" t="s">
        <v>23</v>
      </c>
      <c r="E11" s="36"/>
      <c r="G11" s="36"/>
      <c r="H11" s="36" t="s">
        <v>23</v>
      </c>
    </row>
    <row r="12" spans="2:8" ht="12.75">
      <c r="B12" s="36" t="s">
        <v>22</v>
      </c>
      <c r="C12" s="36"/>
      <c r="D12" s="36" t="s">
        <v>24</v>
      </c>
      <c r="E12" s="36"/>
      <c r="F12" s="36" t="s">
        <v>22</v>
      </c>
      <c r="G12" s="36"/>
      <c r="H12" s="36" t="s">
        <v>24</v>
      </c>
    </row>
    <row r="13" spans="2:8" ht="12.75">
      <c r="B13" s="36" t="s">
        <v>14</v>
      </c>
      <c r="C13" s="36"/>
      <c r="D13" s="36" t="s">
        <v>14</v>
      </c>
      <c r="E13" s="36"/>
      <c r="F13" s="36" t="s">
        <v>25</v>
      </c>
      <c r="G13" s="36"/>
      <c r="H13" s="36" t="s">
        <v>28</v>
      </c>
    </row>
    <row r="14" spans="2:8" ht="12.75">
      <c r="B14" s="75" t="s">
        <v>198</v>
      </c>
      <c r="C14" s="75"/>
      <c r="D14" s="75" t="s">
        <v>177</v>
      </c>
      <c r="E14" s="75"/>
      <c r="F14" s="75" t="s">
        <v>198</v>
      </c>
      <c r="G14" s="75"/>
      <c r="H14" s="75" t="s">
        <v>177</v>
      </c>
    </row>
    <row r="15" spans="2:8" ht="12.75">
      <c r="B15" s="36" t="s">
        <v>8</v>
      </c>
      <c r="D15" s="36" t="s">
        <v>8</v>
      </c>
      <c r="F15" s="36" t="s">
        <v>8</v>
      </c>
      <c r="H15" s="36" t="s">
        <v>8</v>
      </c>
    </row>
    <row r="17" spans="1:10" s="11" customFormat="1" ht="12.75">
      <c r="A17" s="11" t="s">
        <v>9</v>
      </c>
      <c r="B17" s="2">
        <v>10774</v>
      </c>
      <c r="C17" s="2"/>
      <c r="D17" s="2">
        <v>13291</v>
      </c>
      <c r="E17" s="2"/>
      <c r="F17" s="2">
        <v>10774</v>
      </c>
      <c r="G17" s="2"/>
      <c r="H17" s="2">
        <v>13291</v>
      </c>
      <c r="I17" s="85"/>
      <c r="J17" s="83"/>
    </row>
    <row r="18" spans="2:8" s="11" customFormat="1" ht="12.75">
      <c r="B18" s="2"/>
      <c r="C18" s="2"/>
      <c r="D18" s="2"/>
      <c r="E18" s="2"/>
      <c r="F18" s="2"/>
      <c r="G18" s="2"/>
      <c r="H18" s="2"/>
    </row>
    <row r="19" spans="1:8" s="11" customFormat="1" ht="12.75">
      <c r="A19" s="11" t="s">
        <v>10</v>
      </c>
      <c r="B19" s="2">
        <v>-7455</v>
      </c>
      <c r="C19" s="2"/>
      <c r="D19" s="2">
        <v>-7967</v>
      </c>
      <c r="E19" s="2"/>
      <c r="F19" s="2">
        <v>-7455</v>
      </c>
      <c r="G19" s="2"/>
      <c r="H19" s="2">
        <v>-7967</v>
      </c>
    </row>
    <row r="20" spans="2:8" s="11" customFormat="1" ht="12.75">
      <c r="B20" s="37"/>
      <c r="C20" s="2"/>
      <c r="D20" s="37"/>
      <c r="E20" s="2"/>
      <c r="F20" s="37"/>
      <c r="G20" s="2"/>
      <c r="H20" s="37"/>
    </row>
    <row r="21" spans="1:8" s="11" customFormat="1" ht="12.75">
      <c r="A21" s="11" t="s">
        <v>29</v>
      </c>
      <c r="B21" s="2">
        <f>SUM(B17:B20)</f>
        <v>3319</v>
      </c>
      <c r="C21" s="2"/>
      <c r="D21" s="2">
        <f>SUM(D17:D20)</f>
        <v>5324</v>
      </c>
      <c r="E21" s="2"/>
      <c r="F21" s="2">
        <f>SUM(F17:F20)</f>
        <v>3319</v>
      </c>
      <c r="G21" s="2"/>
      <c r="H21" s="2">
        <f>SUM(H17:H20)</f>
        <v>5324</v>
      </c>
    </row>
    <row r="22" spans="2:8" s="11" customFormat="1" ht="12.75">
      <c r="B22" s="2"/>
      <c r="C22" s="2"/>
      <c r="D22" s="2"/>
      <c r="E22" s="2"/>
      <c r="F22" s="2"/>
      <c r="G22" s="2"/>
      <c r="H22" s="2"/>
    </row>
    <row r="23" spans="1:8" s="11" customFormat="1" ht="12.75">
      <c r="A23" s="41" t="s">
        <v>30</v>
      </c>
      <c r="B23" s="2">
        <v>-1844</v>
      </c>
      <c r="C23" s="2"/>
      <c r="D23" s="2">
        <v>-1836</v>
      </c>
      <c r="E23" s="2"/>
      <c r="F23" s="2">
        <v>-1844</v>
      </c>
      <c r="G23" s="2"/>
      <c r="H23" s="2">
        <v>-1836</v>
      </c>
    </row>
    <row r="24" spans="1:8" s="11" customFormat="1" ht="12.75">
      <c r="A24" s="41" t="s">
        <v>11</v>
      </c>
      <c r="B24" s="2">
        <v>73</v>
      </c>
      <c r="C24" s="2"/>
      <c r="D24" s="2">
        <v>12</v>
      </c>
      <c r="E24" s="2"/>
      <c r="F24" s="2">
        <v>73</v>
      </c>
      <c r="G24" s="2"/>
      <c r="H24" s="2">
        <v>12</v>
      </c>
    </row>
    <row r="25" spans="1:8" s="11" customFormat="1" ht="12.75">
      <c r="A25" s="41"/>
      <c r="B25" s="44"/>
      <c r="C25" s="3"/>
      <c r="D25" s="44"/>
      <c r="E25" s="3"/>
      <c r="F25" s="44"/>
      <c r="G25" s="3"/>
      <c r="H25" s="44"/>
    </row>
    <row r="26" spans="1:8" s="11" customFormat="1" ht="12.75">
      <c r="A26" s="41" t="s">
        <v>179</v>
      </c>
      <c r="B26" s="1">
        <f>+B21+B23+B24</f>
        <v>1548</v>
      </c>
      <c r="C26" s="2"/>
      <c r="D26" s="1">
        <f>+D21+D23+D24</f>
        <v>3500</v>
      </c>
      <c r="E26" s="3"/>
      <c r="F26" s="1">
        <f>+F21+F23+F24</f>
        <v>1548</v>
      </c>
      <c r="G26" s="2"/>
      <c r="H26" s="1">
        <f>+H21+H23+H24</f>
        <v>3500</v>
      </c>
    </row>
    <row r="27" spans="1:8" s="11" customFormat="1" ht="12.75">
      <c r="A27" s="5"/>
      <c r="B27" s="43"/>
      <c r="C27" s="2"/>
      <c r="D27" s="43"/>
      <c r="E27" s="2"/>
      <c r="F27" s="43"/>
      <c r="G27" s="2"/>
      <c r="H27" s="43"/>
    </row>
    <row r="28" spans="1:8" s="11" customFormat="1" ht="12.75">
      <c r="A28" s="41" t="s">
        <v>7</v>
      </c>
      <c r="B28" s="43">
        <v>-166</v>
      </c>
      <c r="C28" s="2"/>
      <c r="D28" s="43">
        <v>-491</v>
      </c>
      <c r="E28" s="2"/>
      <c r="F28" s="43">
        <v>-166</v>
      </c>
      <c r="G28" s="2"/>
      <c r="H28" s="43">
        <v>-491</v>
      </c>
    </row>
    <row r="29" spans="1:8" s="11" customFormat="1" ht="12.75">
      <c r="A29" s="41"/>
      <c r="B29" s="44"/>
      <c r="C29" s="2"/>
      <c r="D29" s="44"/>
      <c r="E29" s="2"/>
      <c r="F29" s="44"/>
      <c r="G29" s="2"/>
      <c r="H29" s="44"/>
    </row>
    <row r="30" spans="1:11" s="11" customFormat="1" ht="13.5" thickBot="1">
      <c r="A30" s="41" t="s">
        <v>140</v>
      </c>
      <c r="B30" s="45">
        <f>SUM(B26:B29)</f>
        <v>1382</v>
      </c>
      <c r="C30" s="2"/>
      <c r="D30" s="45">
        <f>SUM(D26:D29)</f>
        <v>3009</v>
      </c>
      <c r="E30" s="2"/>
      <c r="F30" s="45">
        <f>SUM(F26:F29)</f>
        <v>1382</v>
      </c>
      <c r="G30" s="2"/>
      <c r="H30" s="45">
        <f>SUM(H26:H29)</f>
        <v>3009</v>
      </c>
      <c r="K30" s="84"/>
    </row>
    <row r="31" spans="1:8" s="11" customFormat="1" ht="13.5" thickTop="1">
      <c r="A31" s="41"/>
      <c r="B31" s="3"/>
      <c r="C31" s="3"/>
      <c r="D31" s="3"/>
      <c r="E31" s="3"/>
      <c r="F31" s="3"/>
      <c r="G31" s="3"/>
      <c r="H31" s="3"/>
    </row>
    <row r="32" spans="1:10" s="11" customFormat="1" ht="12.75">
      <c r="A32" s="79" t="s">
        <v>138</v>
      </c>
      <c r="B32" s="3"/>
      <c r="C32" s="3"/>
      <c r="D32" s="3"/>
      <c r="E32" s="3"/>
      <c r="F32" s="3"/>
      <c r="G32" s="3"/>
      <c r="H32" s="3"/>
      <c r="I32" s="13"/>
      <c r="J32" s="13"/>
    </row>
    <row r="33" spans="1:10" s="11" customFormat="1" ht="12.75">
      <c r="A33" s="16" t="s">
        <v>148</v>
      </c>
      <c r="B33" s="1">
        <f>B30</f>
        <v>1382</v>
      </c>
      <c r="C33" s="3"/>
      <c r="D33" s="1">
        <v>3009</v>
      </c>
      <c r="E33" s="3"/>
      <c r="F33" s="1">
        <f>F30</f>
        <v>1382</v>
      </c>
      <c r="G33" s="3"/>
      <c r="H33" s="1">
        <v>3009</v>
      </c>
      <c r="I33" s="13"/>
      <c r="J33" s="13"/>
    </row>
    <row r="34" spans="1:10" s="11" customFormat="1" ht="12.75">
      <c r="A34" s="16" t="s">
        <v>149</v>
      </c>
      <c r="B34" s="1">
        <v>0</v>
      </c>
      <c r="C34" s="3"/>
      <c r="D34" s="1">
        <v>0</v>
      </c>
      <c r="E34" s="3"/>
      <c r="F34" s="1">
        <v>0</v>
      </c>
      <c r="G34" s="3"/>
      <c r="H34" s="1">
        <v>0</v>
      </c>
      <c r="I34" s="13"/>
      <c r="J34" s="13"/>
    </row>
    <row r="35" spans="1:10" s="11" customFormat="1" ht="13.5" thickBot="1">
      <c r="A35" s="11" t="s">
        <v>140</v>
      </c>
      <c r="B35" s="38">
        <f>B33+B34</f>
        <v>1382</v>
      </c>
      <c r="C35" s="3"/>
      <c r="D35" s="38">
        <f>D33+D34</f>
        <v>3009</v>
      </c>
      <c r="E35" s="3"/>
      <c r="F35" s="38">
        <f>F33+F34</f>
        <v>1382</v>
      </c>
      <c r="G35" s="3"/>
      <c r="H35" s="38">
        <f>H33+H34</f>
        <v>3009</v>
      </c>
      <c r="I35" s="13"/>
      <c r="J35" s="13"/>
    </row>
    <row r="36" spans="1:10" s="11" customFormat="1" ht="13.5" thickTop="1">
      <c r="A36" s="57"/>
      <c r="B36" s="3"/>
      <c r="C36" s="3"/>
      <c r="D36" s="3"/>
      <c r="E36" s="3"/>
      <c r="F36" s="3"/>
      <c r="G36" s="3"/>
      <c r="H36" s="3"/>
      <c r="I36" s="13"/>
      <c r="J36" s="13"/>
    </row>
    <row r="37" spans="1:10" s="11" customFormat="1" ht="12.75">
      <c r="A37" s="79" t="s">
        <v>150</v>
      </c>
      <c r="B37" s="14"/>
      <c r="C37" s="3"/>
      <c r="D37" s="14"/>
      <c r="E37" s="3"/>
      <c r="F37" s="14"/>
      <c r="G37" s="3"/>
      <c r="H37" s="14"/>
      <c r="I37" s="13"/>
      <c r="J37" s="13"/>
    </row>
    <row r="38" spans="1:8" s="11" customFormat="1" ht="13.5" thickBot="1">
      <c r="A38" s="78" t="s">
        <v>166</v>
      </c>
      <c r="B38" s="15">
        <f>Notes!E261</f>
        <v>1.1468879668049792</v>
      </c>
      <c r="C38" s="2"/>
      <c r="D38" s="15">
        <f>Notes!G261</f>
        <v>2.4998130747950054</v>
      </c>
      <c r="E38" s="2"/>
      <c r="F38" s="15">
        <f>Notes!I261</f>
        <v>1.1468879668049792</v>
      </c>
      <c r="G38" s="2"/>
      <c r="H38" s="15">
        <f>Notes!K261</f>
        <v>2.4998130747950054</v>
      </c>
    </row>
    <row r="39" spans="1:8" s="11" customFormat="1" ht="13.5" thickTop="1">
      <c r="A39" s="41"/>
      <c r="B39" s="2"/>
      <c r="C39" s="2"/>
      <c r="D39" s="2"/>
      <c r="E39" s="2"/>
      <c r="F39" s="2"/>
      <c r="G39" s="2"/>
      <c r="H39" s="2"/>
    </row>
    <row r="40" spans="1:8" s="11" customFormat="1" ht="13.5" thickBot="1">
      <c r="A40" s="41" t="s">
        <v>167</v>
      </c>
      <c r="B40" s="15">
        <f>Notes!E280</f>
        <v>1.1468879668049792</v>
      </c>
      <c r="C40" s="2"/>
      <c r="D40" s="15">
        <f>Notes!G280</f>
        <v>2.4788894838736253</v>
      </c>
      <c r="E40" s="2"/>
      <c r="F40" s="15">
        <f>Notes!I280</f>
        <v>1.1468879668049792</v>
      </c>
      <c r="G40" s="2"/>
      <c r="H40" s="15">
        <f>Notes!K280</f>
        <v>2.4788894838736253</v>
      </c>
    </row>
    <row r="41" spans="1:8" s="11" customFormat="1" ht="13.5" thickTop="1">
      <c r="A41" s="41"/>
      <c r="B41" s="110"/>
      <c r="C41" s="2"/>
      <c r="D41" s="110"/>
      <c r="E41" s="2"/>
      <c r="F41" s="110"/>
      <c r="G41" s="2"/>
      <c r="H41" s="110"/>
    </row>
    <row r="42" spans="1:8" s="11" customFormat="1" ht="12.75">
      <c r="A42" s="5" t="s">
        <v>31</v>
      </c>
      <c r="B42" s="111"/>
      <c r="C42" s="2"/>
      <c r="D42" s="111"/>
      <c r="E42" s="2"/>
      <c r="F42" s="111"/>
      <c r="G42" s="2"/>
      <c r="H42" s="111"/>
    </row>
    <row r="43" spans="2:8" s="11" customFormat="1" ht="12.75">
      <c r="B43" s="111"/>
      <c r="C43" s="2"/>
      <c r="D43" s="111"/>
      <c r="E43" s="2"/>
      <c r="F43" s="111"/>
      <c r="G43" s="2"/>
      <c r="H43" s="111"/>
    </row>
    <row r="44" spans="1:8" s="11" customFormat="1" ht="12.75">
      <c r="A44" s="39"/>
      <c r="B44" s="112"/>
      <c r="C44" s="112"/>
      <c r="D44" s="112"/>
      <c r="E44" s="112"/>
      <c r="F44" s="112"/>
      <c r="G44" s="112"/>
      <c r="H44" s="112"/>
    </row>
    <row r="45" spans="1:8" ht="12.75">
      <c r="A45" s="34"/>
      <c r="B45" s="113"/>
      <c r="C45" s="113"/>
      <c r="D45" s="113"/>
      <c r="E45" s="113"/>
      <c r="F45" s="113"/>
      <c r="G45" s="113"/>
      <c r="H45" s="113"/>
    </row>
  </sheetData>
  <sheetProtection/>
  <mergeCells count="2">
    <mergeCell ref="F10:H10"/>
    <mergeCell ref="B10:D10"/>
  </mergeCells>
  <printOptions/>
  <pageMargins left="1" right="1" top="0.5" bottom="0.5" header="0.5" footer="0.5"/>
  <pageSetup fitToHeight="1" fitToWidth="1" horizontalDpi="1200" verticalDpi="12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zoomScale="130" zoomScaleNormal="130" zoomScalePageLayoutView="0" workbookViewId="0" topLeftCell="A1">
      <selection activeCell="D50" sqref="D50"/>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197</v>
      </c>
    </row>
    <row r="6" ht="12.75">
      <c r="A6" s="9" t="s">
        <v>199</v>
      </c>
    </row>
    <row r="7" ht="12.75">
      <c r="A7" s="9"/>
    </row>
    <row r="8" spans="2:4" ht="12.75">
      <c r="B8" s="42"/>
      <c r="D8" s="6" t="s">
        <v>15</v>
      </c>
    </row>
    <row r="9" spans="2:4" ht="12.75">
      <c r="B9" s="6" t="s">
        <v>132</v>
      </c>
      <c r="D9" s="6" t="s">
        <v>16</v>
      </c>
    </row>
    <row r="10" spans="2:4" ht="12.75">
      <c r="B10" s="6" t="s">
        <v>13</v>
      </c>
      <c r="D10" s="6" t="s">
        <v>17</v>
      </c>
    </row>
    <row r="11" spans="2:4" ht="12.75">
      <c r="B11" s="6" t="s">
        <v>32</v>
      </c>
      <c r="D11" s="6" t="s">
        <v>18</v>
      </c>
    </row>
    <row r="12" spans="2:4" ht="12.75">
      <c r="B12" s="6" t="s">
        <v>14</v>
      </c>
      <c r="D12" s="6" t="s">
        <v>19</v>
      </c>
    </row>
    <row r="13" spans="2:4" ht="12.75">
      <c r="B13" s="17" t="s">
        <v>198</v>
      </c>
      <c r="D13" s="17" t="s">
        <v>200</v>
      </c>
    </row>
    <row r="14" spans="2:4" ht="12.75">
      <c r="B14" s="6" t="s">
        <v>8</v>
      </c>
      <c r="D14" s="6" t="s">
        <v>8</v>
      </c>
    </row>
    <row r="15" ht="12.75">
      <c r="A15" s="95" t="s">
        <v>168</v>
      </c>
    </row>
    <row r="16" ht="12.75">
      <c r="A16" s="95" t="s">
        <v>169</v>
      </c>
    </row>
    <row r="17" spans="1:8" s="11" customFormat="1" ht="12.75">
      <c r="A17" s="11" t="s">
        <v>4</v>
      </c>
      <c r="B17" s="11">
        <v>51576</v>
      </c>
      <c r="D17" s="11">
        <v>51199</v>
      </c>
      <c r="F17" s="12"/>
      <c r="H17" s="12"/>
    </row>
    <row r="18" spans="1:8" s="11" customFormat="1" ht="12.75">
      <c r="A18" s="11" t="s">
        <v>180</v>
      </c>
      <c r="B18" s="11">
        <v>878</v>
      </c>
      <c r="D18" s="11">
        <v>878</v>
      </c>
      <c r="F18" s="12"/>
      <c r="H18" s="12"/>
    </row>
    <row r="19" spans="1:8" s="11" customFormat="1" ht="12.75">
      <c r="A19" s="11" t="s">
        <v>181</v>
      </c>
      <c r="B19" s="11">
        <v>343</v>
      </c>
      <c r="D19" s="11">
        <v>344</v>
      </c>
      <c r="F19" s="12"/>
      <c r="H19" s="12"/>
    </row>
    <row r="20" spans="1:8" s="11" customFormat="1" ht="12.75">
      <c r="A20" s="11" t="s">
        <v>187</v>
      </c>
      <c r="B20" s="2">
        <v>1038</v>
      </c>
      <c r="D20" s="43">
        <v>1039</v>
      </c>
      <c r="F20" s="12"/>
      <c r="H20" s="12"/>
    </row>
    <row r="21" spans="1:8" s="11" customFormat="1" ht="12.75">
      <c r="A21" s="18" t="s">
        <v>151</v>
      </c>
      <c r="B21" s="48">
        <f>SUM(B17:B20)</f>
        <v>53835</v>
      </c>
      <c r="D21" s="48">
        <f>SUM(D17:D20)</f>
        <v>53460</v>
      </c>
      <c r="F21" s="12"/>
      <c r="H21" s="12"/>
    </row>
    <row r="22" spans="1:8" s="11" customFormat="1" ht="12.75">
      <c r="A22" s="18"/>
      <c r="D22" s="12"/>
      <c r="F22" s="12"/>
      <c r="H22" s="12"/>
    </row>
    <row r="23" spans="1:8" s="11" customFormat="1" ht="12.75">
      <c r="A23" s="94" t="s">
        <v>170</v>
      </c>
      <c r="D23" s="12"/>
      <c r="F23" s="12"/>
      <c r="H23" s="12"/>
    </row>
    <row r="24" spans="1:8" s="11" customFormat="1" ht="12.75">
      <c r="A24" s="11" t="s">
        <v>184</v>
      </c>
      <c r="B24" s="19">
        <v>8118</v>
      </c>
      <c r="C24" s="13"/>
      <c r="D24" s="19">
        <v>10110</v>
      </c>
      <c r="E24" s="13"/>
      <c r="G24" s="13"/>
      <c r="H24" s="12"/>
    </row>
    <row r="25" spans="1:8" s="11" customFormat="1" ht="12.75">
      <c r="A25" s="13" t="s">
        <v>5</v>
      </c>
      <c r="B25" s="20">
        <v>29195</v>
      </c>
      <c r="C25" s="13"/>
      <c r="D25" s="20">
        <v>25886</v>
      </c>
      <c r="E25" s="13"/>
      <c r="F25" s="4"/>
      <c r="G25" s="13"/>
      <c r="H25" s="12"/>
    </row>
    <row r="26" spans="1:8" s="11" customFormat="1" ht="12.75">
      <c r="A26" s="13" t="s">
        <v>182</v>
      </c>
      <c r="B26" s="20">
        <v>259</v>
      </c>
      <c r="C26" s="13"/>
      <c r="D26" s="20">
        <v>64</v>
      </c>
      <c r="E26" s="13"/>
      <c r="F26" s="107"/>
      <c r="G26" s="13"/>
      <c r="H26" s="12"/>
    </row>
    <row r="27" spans="1:8" s="11" customFormat="1" ht="12.75">
      <c r="A27" s="13" t="s">
        <v>6</v>
      </c>
      <c r="B27" s="88">
        <v>3122</v>
      </c>
      <c r="C27" s="13"/>
      <c r="D27" s="88">
        <v>5744</v>
      </c>
      <c r="E27" s="13"/>
      <c r="F27" s="108"/>
      <c r="G27" s="13"/>
      <c r="H27" s="12"/>
    </row>
    <row r="28" spans="1:8" s="11" customFormat="1" ht="12.75">
      <c r="A28" s="18" t="s">
        <v>152</v>
      </c>
      <c r="B28" s="21">
        <f>SUM(B24:B27)</f>
        <v>40694</v>
      </c>
      <c r="C28" s="13"/>
      <c r="D28" s="21">
        <f>SUM(D24:D27)</f>
        <v>41804</v>
      </c>
      <c r="E28" s="13"/>
      <c r="F28" s="4"/>
      <c r="G28" s="13"/>
      <c r="H28" s="12"/>
    </row>
    <row r="29" spans="1:8" s="11" customFormat="1" ht="13.5" thickBot="1">
      <c r="A29" s="18" t="s">
        <v>155</v>
      </c>
      <c r="B29" s="22">
        <f>B21+B28</f>
        <v>94529</v>
      </c>
      <c r="D29" s="22">
        <f>D21+D28</f>
        <v>95264</v>
      </c>
      <c r="F29" s="12"/>
      <c r="H29" s="12"/>
    </row>
    <row r="30" spans="2:8" s="11" customFormat="1" ht="13.5" thickTop="1">
      <c r="B30" s="13"/>
      <c r="D30" s="13"/>
      <c r="F30" s="12"/>
      <c r="H30" s="12"/>
    </row>
    <row r="31" spans="1:8" s="11" customFormat="1" ht="12.75">
      <c r="A31" s="94" t="s">
        <v>171</v>
      </c>
      <c r="F31" s="12"/>
      <c r="H31" s="12"/>
    </row>
    <row r="32" spans="1:4" ht="12.75">
      <c r="A32" s="41" t="s">
        <v>147</v>
      </c>
      <c r="B32" s="11">
        <v>60249</v>
      </c>
      <c r="D32" s="23">
        <v>60249</v>
      </c>
    </row>
    <row r="33" spans="1:4" ht="12.75">
      <c r="A33" s="77" t="s">
        <v>116</v>
      </c>
      <c r="B33" s="11">
        <v>303</v>
      </c>
      <c r="D33" s="23">
        <v>303</v>
      </c>
    </row>
    <row r="34" spans="1:6" ht="12.75">
      <c r="A34" s="5" t="s">
        <v>183</v>
      </c>
      <c r="B34" s="13">
        <v>27854</v>
      </c>
      <c r="D34" s="13">
        <v>26472</v>
      </c>
      <c r="F34" s="70"/>
    </row>
    <row r="35" spans="1:4" ht="12.75">
      <c r="A35" s="76" t="s">
        <v>188</v>
      </c>
      <c r="B35" s="24">
        <f>SUM(B32:B34)</f>
        <v>88406</v>
      </c>
      <c r="D35" s="24">
        <f>SUM(D32:D34)</f>
        <v>87024</v>
      </c>
    </row>
    <row r="36" spans="1:4" ht="12.75">
      <c r="A36" s="76"/>
      <c r="B36" s="13"/>
      <c r="D36" s="13"/>
    </row>
    <row r="37" spans="1:4" ht="12.75">
      <c r="A37" s="76" t="s">
        <v>172</v>
      </c>
      <c r="B37" s="13"/>
      <c r="D37" s="13"/>
    </row>
    <row r="38" spans="1:4" ht="12.75">
      <c r="A38" s="76" t="s">
        <v>173</v>
      </c>
      <c r="B38" s="13"/>
      <c r="D38" s="13"/>
    </row>
    <row r="39" spans="1:4" ht="12.75">
      <c r="A39" s="41" t="s">
        <v>122</v>
      </c>
      <c r="B39" s="13">
        <v>4160</v>
      </c>
      <c r="D39" s="13">
        <v>4124</v>
      </c>
    </row>
    <row r="40" spans="1:4" ht="12.75">
      <c r="A40" s="76" t="s">
        <v>153</v>
      </c>
      <c r="B40" s="87">
        <f>SUM(B39)</f>
        <v>4160</v>
      </c>
      <c r="D40" s="87">
        <f>SUM(D39)</f>
        <v>4124</v>
      </c>
    </row>
    <row r="41" spans="1:4" ht="12.75">
      <c r="A41" s="76"/>
      <c r="B41" s="13"/>
      <c r="D41" s="13"/>
    </row>
    <row r="42" spans="1:4" ht="12.75">
      <c r="A42" s="76" t="s">
        <v>176</v>
      </c>
      <c r="B42" s="13"/>
      <c r="D42" s="13"/>
    </row>
    <row r="43" spans="1:4" ht="12.75">
      <c r="A43" s="13" t="s">
        <v>185</v>
      </c>
      <c r="B43" s="19">
        <v>1880</v>
      </c>
      <c r="C43" s="13"/>
      <c r="D43" s="19">
        <v>3918</v>
      </c>
    </row>
    <row r="44" spans="1:4" ht="12.75">
      <c r="A44" s="13" t="s">
        <v>186</v>
      </c>
      <c r="B44" s="88">
        <v>83</v>
      </c>
      <c r="C44" s="13"/>
      <c r="D44" s="88">
        <v>198</v>
      </c>
    </row>
    <row r="45" spans="1:4" ht="12.75">
      <c r="A45" s="76" t="s">
        <v>154</v>
      </c>
      <c r="B45" s="21">
        <f>SUM(B43:B44)</f>
        <v>1963</v>
      </c>
      <c r="C45" s="13"/>
      <c r="D45" s="21">
        <f>SUM(D43:D44)</f>
        <v>4116</v>
      </c>
    </row>
    <row r="46" spans="1:4" ht="12.75">
      <c r="A46" s="95" t="s">
        <v>174</v>
      </c>
      <c r="B46" s="13">
        <f>B40+B45</f>
        <v>6123</v>
      </c>
      <c r="C46" s="13"/>
      <c r="D46" s="13">
        <f>D40+D45</f>
        <v>8240</v>
      </c>
    </row>
    <row r="47" spans="1:4" ht="12.75">
      <c r="A47" s="41"/>
      <c r="B47" s="13"/>
      <c r="D47" s="13"/>
    </row>
    <row r="48" spans="1:4" ht="13.5" thickBot="1">
      <c r="A48" s="76" t="s">
        <v>156</v>
      </c>
      <c r="B48" s="22">
        <f>B35+B46</f>
        <v>94529</v>
      </c>
      <c r="D48" s="22">
        <f>D35+D46</f>
        <v>95264</v>
      </c>
    </row>
    <row r="49" spans="1:8" ht="13.5" thickTop="1">
      <c r="A49" s="25"/>
      <c r="B49" s="26"/>
      <c r="F49" s="27"/>
      <c r="H49" s="28"/>
    </row>
    <row r="50" spans="1:8" ht="12.75">
      <c r="A50" s="114" t="s">
        <v>136</v>
      </c>
      <c r="B50" s="77">
        <f>B35/120500</f>
        <v>0.7336597510373444</v>
      </c>
      <c r="C50" s="35"/>
      <c r="D50" s="77">
        <f>D35/120500</f>
        <v>0.7221908713692946</v>
      </c>
      <c r="F50" s="27"/>
      <c r="H50" s="28"/>
    </row>
    <row r="51" spans="1:8" ht="12.75">
      <c r="A51" s="25"/>
      <c r="B51" s="26"/>
      <c r="F51" s="27"/>
      <c r="H51" s="28"/>
    </row>
    <row r="52" spans="1:9" ht="12.75">
      <c r="A52" s="40" t="s">
        <v>33</v>
      </c>
      <c r="B52" s="29"/>
      <c r="F52" s="30"/>
      <c r="H52" s="31"/>
      <c r="I52" s="32"/>
    </row>
    <row r="53" spans="1:9" ht="12.75">
      <c r="A53" s="11"/>
      <c r="B53" s="29"/>
      <c r="F53" s="30"/>
      <c r="H53" s="31"/>
      <c r="I53" s="32"/>
    </row>
    <row r="54" spans="1:9" ht="12.75">
      <c r="A54" s="11"/>
      <c r="B54" s="29"/>
      <c r="F54" s="30"/>
      <c r="H54" s="31"/>
      <c r="I54" s="32"/>
    </row>
    <row r="55" spans="1:9" ht="12.75">
      <c r="A55" s="11"/>
      <c r="B55" s="29"/>
      <c r="F55" s="30"/>
      <c r="H55" s="31"/>
      <c r="I55" s="32"/>
    </row>
    <row r="56" spans="1:9" ht="12.75">
      <c r="A56" s="11"/>
      <c r="B56" s="29"/>
      <c r="F56" s="30"/>
      <c r="H56" s="31"/>
      <c r="I56" s="32"/>
    </row>
    <row r="57" spans="1:9" ht="12.75">
      <c r="A57" s="11"/>
      <c r="B57" s="29"/>
      <c r="F57" s="30"/>
      <c r="H57" s="31"/>
      <c r="I57" s="32"/>
    </row>
    <row r="58" spans="1:9" ht="12.75">
      <c r="A58" s="11"/>
      <c r="B58" s="29"/>
      <c r="F58" s="30"/>
      <c r="H58" s="31"/>
      <c r="I58" s="32"/>
    </row>
    <row r="59" spans="1:9" ht="12.75">
      <c r="A59" s="11"/>
      <c r="B59" s="29"/>
      <c r="F59" s="30"/>
      <c r="H59" s="31"/>
      <c r="I59" s="32"/>
    </row>
    <row r="60" spans="1:9" ht="12.75">
      <c r="A60" s="11"/>
      <c r="B60" s="29"/>
      <c r="F60" s="30"/>
      <c r="H60" s="31"/>
      <c r="I60" s="32"/>
    </row>
    <row r="61" ht="12.75">
      <c r="A61" s="11" t="s">
        <v>34</v>
      </c>
    </row>
    <row r="62" ht="12.75">
      <c r="A62" s="11"/>
    </row>
    <row r="63" ht="12.75">
      <c r="A63" s="11"/>
    </row>
    <row r="64" ht="12.75">
      <c r="A64" s="11"/>
    </row>
  </sheetData>
  <sheetProtection/>
  <printOptions/>
  <pageMargins left="1" right="1" top="0.5" bottom="0.5" header="0.5" footer="0.5"/>
  <pageSetup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zoomScale="130" zoomScaleNormal="130" zoomScalePageLayoutView="0" workbookViewId="0" topLeftCell="A1">
      <selection activeCell="A19" sqref="A19"/>
    </sheetView>
  </sheetViews>
  <sheetFormatPr defaultColWidth="9.140625" defaultRowHeight="12.75"/>
  <cols>
    <col min="1" max="1" width="36.28125" style="5" customWidth="1"/>
    <col min="2" max="2" width="10.421875" style="11" customWidth="1"/>
    <col min="3" max="3" width="11.421875" style="11" customWidth="1"/>
    <col min="4" max="4" width="13.28125" style="11" customWidth="1"/>
    <col min="5" max="5" width="11.140625" style="11" customWidth="1"/>
    <col min="6" max="6" width="12.28125" style="11" customWidth="1"/>
    <col min="7" max="7" width="10.00390625" style="11" customWidth="1"/>
    <col min="8" max="16384" width="9.140625" style="5" customWidth="1"/>
  </cols>
  <sheetData>
    <row r="1" spans="1:8" ht="12.75">
      <c r="A1" s="7"/>
      <c r="B1" s="5"/>
      <c r="C1" s="5"/>
      <c r="D1" s="6"/>
      <c r="E1" s="5"/>
      <c r="F1" s="6"/>
      <c r="G1" s="5"/>
      <c r="H1" s="6"/>
    </row>
    <row r="2" spans="1:8" ht="12.75">
      <c r="A2" s="8"/>
      <c r="B2" s="5"/>
      <c r="C2" s="5"/>
      <c r="D2" s="6"/>
      <c r="E2" s="5"/>
      <c r="F2" s="6"/>
      <c r="G2" s="5"/>
      <c r="H2" s="6"/>
    </row>
    <row r="3" spans="1:8" ht="12.75">
      <c r="A3" s="8"/>
      <c r="B3" s="5"/>
      <c r="C3" s="5"/>
      <c r="D3" s="6"/>
      <c r="E3" s="5"/>
      <c r="F3" s="6"/>
      <c r="G3" s="5"/>
      <c r="H3" s="6"/>
    </row>
    <row r="4" spans="1:8" ht="12.75">
      <c r="A4" s="9" t="s">
        <v>197</v>
      </c>
      <c r="B4" s="5"/>
      <c r="C4" s="5"/>
      <c r="D4" s="6"/>
      <c r="E4" s="5"/>
      <c r="F4" s="6"/>
      <c r="G4" s="5"/>
      <c r="H4" s="6"/>
    </row>
    <row r="5" spans="1:8" ht="12.75">
      <c r="A5" s="9"/>
      <c r="B5" s="5"/>
      <c r="C5" s="5"/>
      <c r="D5" s="6"/>
      <c r="E5" s="5"/>
      <c r="F5" s="6"/>
      <c r="G5" s="5"/>
      <c r="H5" s="6"/>
    </row>
    <row r="6" ht="12.75">
      <c r="A6" s="9" t="s">
        <v>35</v>
      </c>
    </row>
    <row r="7" ht="12.75">
      <c r="A7" s="9" t="s">
        <v>201</v>
      </c>
    </row>
    <row r="8" ht="12.75">
      <c r="A8" s="9" t="s">
        <v>12</v>
      </c>
    </row>
    <row r="9" ht="12.75">
      <c r="A9" s="9"/>
    </row>
    <row r="11" spans="4:8" ht="12.75">
      <c r="D11" s="12" t="s">
        <v>36</v>
      </c>
      <c r="E11" s="12" t="s">
        <v>36</v>
      </c>
      <c r="F11" s="12" t="s">
        <v>117</v>
      </c>
      <c r="G11" s="12" t="s">
        <v>139</v>
      </c>
      <c r="H11" s="6"/>
    </row>
    <row r="12" spans="4:8" ht="12.75">
      <c r="D12" s="12" t="s">
        <v>27</v>
      </c>
      <c r="E12" s="12" t="s">
        <v>105</v>
      </c>
      <c r="F12" s="12" t="s">
        <v>118</v>
      </c>
      <c r="G12" s="12" t="s">
        <v>137</v>
      </c>
      <c r="H12" s="6"/>
    </row>
    <row r="13" spans="4:8" ht="12.75">
      <c r="D13" s="12" t="s">
        <v>8</v>
      </c>
      <c r="E13" s="12" t="s">
        <v>8</v>
      </c>
      <c r="F13" s="12" t="s">
        <v>8</v>
      </c>
      <c r="G13" s="12" t="s">
        <v>8</v>
      </c>
      <c r="H13" s="6"/>
    </row>
    <row r="14" spans="4:8" ht="12.75">
      <c r="D14" s="12"/>
      <c r="E14" s="12"/>
      <c r="F14" s="12"/>
      <c r="G14" s="12"/>
      <c r="H14" s="6"/>
    </row>
    <row r="15" spans="1:7" ht="12.75">
      <c r="A15" s="9" t="s">
        <v>202</v>
      </c>
      <c r="D15" s="13">
        <v>60249</v>
      </c>
      <c r="E15" s="13">
        <v>303</v>
      </c>
      <c r="F15" s="13">
        <v>26472</v>
      </c>
      <c r="G15" s="2">
        <f>SUM(D15:F15)</f>
        <v>87024</v>
      </c>
    </row>
    <row r="16" spans="1:7" ht="12.75">
      <c r="A16" s="9"/>
      <c r="D16" s="13"/>
      <c r="E16" s="13"/>
      <c r="F16" s="13"/>
      <c r="G16" s="2"/>
    </row>
    <row r="17" spans="1:7" ht="12.75">
      <c r="A17" s="5" t="s">
        <v>140</v>
      </c>
      <c r="D17" s="13">
        <v>0</v>
      </c>
      <c r="E17" s="13">
        <v>0</v>
      </c>
      <c r="F17" s="3">
        <f>'IS'!F35</f>
        <v>1382</v>
      </c>
      <c r="G17" s="2">
        <f>SUM(D17:F17)</f>
        <v>1382</v>
      </c>
    </row>
    <row r="18" spans="4:7" ht="12.75">
      <c r="D18" s="13"/>
      <c r="E18" s="13"/>
      <c r="F18" s="13"/>
      <c r="G18" s="13"/>
    </row>
    <row r="19" spans="1:7" ht="13.5" thickBot="1">
      <c r="A19" s="9" t="s">
        <v>203</v>
      </c>
      <c r="D19" s="22">
        <f>SUM(D15:D18)</f>
        <v>60249</v>
      </c>
      <c r="E19" s="22">
        <f>SUM(E15:E18)</f>
        <v>303</v>
      </c>
      <c r="F19" s="22">
        <f>SUM(F15:F18)</f>
        <v>27854</v>
      </c>
      <c r="G19" s="22">
        <f>SUM(G15:G18)</f>
        <v>88406</v>
      </c>
    </row>
    <row r="20" spans="4:7" ht="13.5" thickTop="1">
      <c r="D20" s="13"/>
      <c r="E20" s="13"/>
      <c r="F20" s="13"/>
      <c r="G20" s="13"/>
    </row>
    <row r="21" spans="4:7" ht="12.75">
      <c r="D21" s="13"/>
      <c r="E21" s="13"/>
      <c r="F21" s="13"/>
      <c r="G21" s="13"/>
    </row>
    <row r="22" spans="1:7" ht="12.75">
      <c r="A22" s="9"/>
      <c r="D22" s="5"/>
      <c r="E22" s="5"/>
      <c r="F22" s="5"/>
      <c r="G22" s="5"/>
    </row>
    <row r="23" spans="1:7" ht="12.75">
      <c r="A23" s="9" t="s">
        <v>189</v>
      </c>
      <c r="D23" s="13">
        <v>60184</v>
      </c>
      <c r="E23" s="13">
        <v>231</v>
      </c>
      <c r="F23" s="13">
        <v>20585</v>
      </c>
      <c r="G23" s="2">
        <f>SUM(D23:F23)</f>
        <v>81000</v>
      </c>
    </row>
    <row r="24" spans="1:7" ht="12.75">
      <c r="A24" s="9"/>
      <c r="D24" s="13"/>
      <c r="E24" s="13"/>
      <c r="F24" s="13"/>
      <c r="G24" s="2"/>
    </row>
    <row r="25" spans="1:7" ht="12.75">
      <c r="A25" s="5" t="s">
        <v>140</v>
      </c>
      <c r="D25" s="13">
        <v>0</v>
      </c>
      <c r="E25" s="13">
        <v>0</v>
      </c>
      <c r="F25" s="3">
        <f>'IS'!H35</f>
        <v>3009</v>
      </c>
      <c r="G25" s="2">
        <f>SUM(D25:F25)</f>
        <v>3009</v>
      </c>
    </row>
    <row r="26" spans="4:7" ht="12.75">
      <c r="D26" s="13"/>
      <c r="E26" s="13"/>
      <c r="F26" s="13"/>
      <c r="G26" s="13"/>
    </row>
    <row r="27" spans="1:7" ht="13.5" thickBot="1">
      <c r="A27" s="9" t="s">
        <v>178</v>
      </c>
      <c r="D27" s="22">
        <f>SUM(D23:D26)</f>
        <v>60184</v>
      </c>
      <c r="E27" s="22">
        <f>SUM(E23:E26)</f>
        <v>231</v>
      </c>
      <c r="F27" s="22">
        <f>SUM(F23:F26)</f>
        <v>23594</v>
      </c>
      <c r="G27" s="22">
        <f>SUM(G23:G26)</f>
        <v>84009</v>
      </c>
    </row>
    <row r="28" spans="1:7" ht="13.5" thickTop="1">
      <c r="A28" s="9"/>
      <c r="D28" s="13"/>
      <c r="E28" s="13"/>
      <c r="F28" s="13"/>
      <c r="G28" s="2"/>
    </row>
    <row r="29" spans="4:7" ht="12.75">
      <c r="D29" s="13"/>
      <c r="E29" s="13"/>
      <c r="F29" s="13"/>
      <c r="G29" s="2"/>
    </row>
    <row r="30" spans="4:7" ht="12.75">
      <c r="D30" s="13"/>
      <c r="E30" s="13"/>
      <c r="F30" s="13"/>
      <c r="G30" s="13"/>
    </row>
    <row r="31" spans="4:7" ht="12.75">
      <c r="D31" s="13"/>
      <c r="E31" s="13"/>
      <c r="F31" s="13"/>
      <c r="G31" s="13"/>
    </row>
    <row r="32" ht="12.75">
      <c r="A32" s="11"/>
    </row>
    <row r="33" ht="12.75">
      <c r="A33" s="11" t="s">
        <v>31</v>
      </c>
    </row>
    <row r="34" ht="12.75">
      <c r="A34" s="11"/>
    </row>
    <row r="35" spans="1:7" ht="12.75">
      <c r="A35" s="39"/>
      <c r="B35" s="39"/>
      <c r="C35" s="39"/>
      <c r="D35" s="39"/>
      <c r="E35" s="39"/>
      <c r="F35" s="39"/>
      <c r="G35" s="39"/>
    </row>
    <row r="36" ht="12.75">
      <c r="A36" s="11"/>
    </row>
    <row r="37" ht="12.75">
      <c r="A37" s="11"/>
    </row>
    <row r="38" ht="12.75">
      <c r="A38" s="11"/>
    </row>
    <row r="39" ht="12.75">
      <c r="A39" s="11"/>
    </row>
    <row r="40" ht="12.75">
      <c r="H40" s="34"/>
    </row>
  </sheetData>
  <sheetProtection/>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H67"/>
  <sheetViews>
    <sheetView zoomScale="130" zoomScaleNormal="130" zoomScalePageLayoutView="0" workbookViewId="0" topLeftCell="A1">
      <selection activeCell="B64" sqref="B64"/>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5"/>
      <c r="D1" s="6"/>
      <c r="E1" s="5"/>
      <c r="F1" s="6"/>
      <c r="H1" s="6"/>
    </row>
    <row r="2" spans="1:8" ht="12.75">
      <c r="A2" s="8"/>
      <c r="C2" s="5"/>
      <c r="D2" s="6"/>
      <c r="E2" s="5"/>
      <c r="F2" s="6"/>
      <c r="H2" s="6"/>
    </row>
    <row r="3" spans="1:8" ht="12.75">
      <c r="A3" s="8"/>
      <c r="C3" s="5"/>
      <c r="D3" s="6"/>
      <c r="E3" s="5"/>
      <c r="F3" s="6"/>
      <c r="H3" s="6"/>
    </row>
    <row r="4" spans="1:8" ht="12.75">
      <c r="A4" s="9" t="s">
        <v>194</v>
      </c>
      <c r="C4" s="5"/>
      <c r="D4" s="6"/>
      <c r="E4" s="5"/>
      <c r="F4" s="6"/>
      <c r="H4" s="6"/>
    </row>
    <row r="5" spans="1:8" ht="12.75">
      <c r="A5" s="9" t="s">
        <v>204</v>
      </c>
      <c r="C5" s="5"/>
      <c r="D5" s="6"/>
      <c r="E5" s="5"/>
      <c r="F5" s="6"/>
      <c r="H5" s="6"/>
    </row>
    <row r="6" spans="1:8" ht="12.75">
      <c r="A6" s="9"/>
      <c r="C6" s="5"/>
      <c r="D6" s="6"/>
      <c r="E6" s="5"/>
      <c r="F6" s="6"/>
      <c r="H6" s="6"/>
    </row>
    <row r="7" ht="12.75">
      <c r="A7" s="9" t="s">
        <v>119</v>
      </c>
    </row>
    <row r="8" ht="12.75">
      <c r="A8" s="9" t="s">
        <v>201</v>
      </c>
    </row>
    <row r="9" spans="1:5" ht="12.75">
      <c r="A9" s="9" t="s">
        <v>12</v>
      </c>
      <c r="C9" s="35"/>
      <c r="E9" s="35"/>
    </row>
    <row r="10" spans="1:5" ht="12.75">
      <c r="A10" s="9"/>
      <c r="C10" s="36"/>
      <c r="E10" s="36"/>
    </row>
    <row r="11" spans="1:5" ht="12.75">
      <c r="A11" s="9"/>
      <c r="C11" s="6"/>
      <c r="E11" s="6"/>
    </row>
    <row r="12" spans="1:5" ht="12.75">
      <c r="A12" s="9"/>
      <c r="D12" s="6"/>
      <c r="E12" s="6" t="s">
        <v>23</v>
      </c>
    </row>
    <row r="13" spans="1:5" ht="12.75">
      <c r="A13" s="9"/>
      <c r="C13" s="6" t="s">
        <v>141</v>
      </c>
      <c r="E13" s="6" t="s">
        <v>24</v>
      </c>
    </row>
    <row r="14" spans="1:5" ht="12.75">
      <c r="A14" s="9"/>
      <c r="C14" s="6" t="s">
        <v>142</v>
      </c>
      <c r="E14" s="6" t="s">
        <v>28</v>
      </c>
    </row>
    <row r="15" spans="1:5" ht="12.75">
      <c r="A15" s="9"/>
      <c r="B15" s="9"/>
      <c r="C15" s="17" t="s">
        <v>198</v>
      </c>
      <c r="E15" s="17" t="s">
        <v>177</v>
      </c>
    </row>
    <row r="16" spans="1:5" ht="12.75">
      <c r="A16" s="9"/>
      <c r="C16" s="36" t="s">
        <v>8</v>
      </c>
      <c r="D16" s="36"/>
      <c r="E16" s="36" t="s">
        <v>8</v>
      </c>
    </row>
    <row r="17" spans="1:5" ht="12.75">
      <c r="A17" s="9"/>
      <c r="C17" s="35"/>
      <c r="E17" s="35"/>
    </row>
    <row r="18" spans="1:5" ht="12.75">
      <c r="A18" s="9" t="s">
        <v>40</v>
      </c>
      <c r="C18" s="35"/>
      <c r="E18" s="35"/>
    </row>
    <row r="19" spans="1:5" ht="12.75">
      <c r="A19" s="5" t="s">
        <v>39</v>
      </c>
      <c r="C19" s="2">
        <f>'IS'!F26</f>
        <v>1548</v>
      </c>
      <c r="D19" s="11"/>
      <c r="E19" s="2">
        <f>'IS'!H26</f>
        <v>3500</v>
      </c>
    </row>
    <row r="20" ht="12.75">
      <c r="D20" s="11"/>
    </row>
    <row r="21" spans="1:4" ht="12.75">
      <c r="A21" s="35" t="s">
        <v>41</v>
      </c>
      <c r="B21" s="35"/>
      <c r="D21" s="2"/>
    </row>
    <row r="22" spans="1:5" ht="12.75">
      <c r="A22" s="49" t="s">
        <v>42</v>
      </c>
      <c r="B22" s="35"/>
      <c r="C22" s="2">
        <v>695</v>
      </c>
      <c r="D22" s="2"/>
      <c r="E22" s="2">
        <v>603</v>
      </c>
    </row>
    <row r="23" spans="1:5" ht="12.75">
      <c r="A23" s="49" t="s">
        <v>43</v>
      </c>
      <c r="B23" s="35"/>
      <c r="C23" s="37">
        <v>-16</v>
      </c>
      <c r="D23" s="2"/>
      <c r="E23" s="37">
        <v>-10</v>
      </c>
    </row>
    <row r="24" spans="1:5" ht="12.75">
      <c r="A24" s="35" t="s">
        <v>44</v>
      </c>
      <c r="B24" s="35"/>
      <c r="C24" s="2">
        <f>SUM(C19:C23)</f>
        <v>2227</v>
      </c>
      <c r="D24" s="2"/>
      <c r="E24" s="2">
        <f>SUM(E19:E23)</f>
        <v>4093</v>
      </c>
    </row>
    <row r="25" spans="1:4" ht="12.75">
      <c r="A25" s="35"/>
      <c r="B25" s="35"/>
      <c r="D25" s="2"/>
    </row>
    <row r="26" spans="1:4" ht="12.75">
      <c r="A26" s="35" t="s">
        <v>108</v>
      </c>
      <c r="B26" s="35"/>
      <c r="D26" s="2"/>
    </row>
    <row r="27" spans="1:5" ht="12.75">
      <c r="A27" s="49" t="s">
        <v>133</v>
      </c>
      <c r="B27" s="35"/>
      <c r="C27" s="2">
        <v>-2244</v>
      </c>
      <c r="D27" s="2"/>
      <c r="E27" s="2">
        <v>517</v>
      </c>
    </row>
    <row r="28" spans="1:5" ht="12.75">
      <c r="A28" s="49" t="s">
        <v>134</v>
      </c>
      <c r="B28" s="35"/>
      <c r="C28" s="37">
        <v>-1162</v>
      </c>
      <c r="D28" s="2"/>
      <c r="E28" s="37">
        <v>-705</v>
      </c>
    </row>
    <row r="29" spans="1:5" ht="12.75">
      <c r="A29" s="35" t="s">
        <v>205</v>
      </c>
      <c r="B29" s="35"/>
      <c r="C29" s="2">
        <f>SUM(C24:C28)</f>
        <v>-1179</v>
      </c>
      <c r="D29" s="2"/>
      <c r="E29" s="2">
        <f>SUM(E24:E28)</f>
        <v>3905</v>
      </c>
    </row>
    <row r="30" spans="1:4" ht="12.75">
      <c r="A30" s="35"/>
      <c r="B30" s="35"/>
      <c r="D30" s="2"/>
    </row>
    <row r="31" spans="1:5" ht="12.75">
      <c r="A31" s="35" t="s">
        <v>157</v>
      </c>
      <c r="B31" s="35"/>
      <c r="C31" s="3">
        <v>-440</v>
      </c>
      <c r="D31" s="3"/>
      <c r="E31" s="3">
        <v>-671</v>
      </c>
    </row>
    <row r="32" spans="1:5" ht="12.75">
      <c r="A32" s="35" t="s">
        <v>206</v>
      </c>
      <c r="B32" s="35"/>
      <c r="C32" s="48">
        <f>SUM(C29:C31)</f>
        <v>-1619</v>
      </c>
      <c r="D32" s="2"/>
      <c r="E32" s="48">
        <f>SUM(E29:E31)</f>
        <v>3234</v>
      </c>
    </row>
    <row r="33" spans="1:4" ht="12.75">
      <c r="A33" s="35"/>
      <c r="B33" s="35"/>
      <c r="D33" s="2"/>
    </row>
    <row r="34" spans="1:4" ht="12.75">
      <c r="A34" s="50" t="s">
        <v>45</v>
      </c>
      <c r="B34" s="35"/>
      <c r="D34" s="2"/>
    </row>
    <row r="35" spans="1:5" ht="12.75">
      <c r="A35" s="35" t="s">
        <v>46</v>
      </c>
      <c r="B35" s="35"/>
      <c r="C35" s="2">
        <v>16</v>
      </c>
      <c r="D35" s="2"/>
      <c r="E35" s="2">
        <v>10</v>
      </c>
    </row>
    <row r="36" spans="1:6" ht="12.75">
      <c r="A36" s="35" t="s">
        <v>106</v>
      </c>
      <c r="B36" s="35"/>
      <c r="C36" s="2">
        <v>-1019</v>
      </c>
      <c r="D36" s="2"/>
      <c r="E36" s="2">
        <v>-375</v>
      </c>
      <c r="F36" s="106"/>
    </row>
    <row r="37" spans="1:6" ht="12.75">
      <c r="A37" s="35" t="s">
        <v>145</v>
      </c>
      <c r="B37" s="35"/>
      <c r="C37" s="2">
        <v>0</v>
      </c>
      <c r="D37" s="2"/>
      <c r="E37" s="2">
        <v>7</v>
      </c>
      <c r="F37" s="109"/>
    </row>
    <row r="38" spans="1:5" ht="12.75">
      <c r="A38" s="35" t="s">
        <v>113</v>
      </c>
      <c r="B38" s="35"/>
      <c r="C38" s="48">
        <f>SUM(C35:C37)</f>
        <v>-1003</v>
      </c>
      <c r="D38" s="2"/>
      <c r="E38" s="48">
        <f>SUM(E35:E37)</f>
        <v>-358</v>
      </c>
    </row>
    <row r="39" spans="1:4" ht="12.75">
      <c r="A39" s="50"/>
      <c r="B39" s="35"/>
      <c r="D39" s="2"/>
    </row>
    <row r="40" spans="1:4" ht="12.75">
      <c r="A40" s="50"/>
      <c r="B40" s="35"/>
      <c r="D40" s="2"/>
    </row>
    <row r="41" spans="1:5" ht="12.75">
      <c r="A41" s="50" t="s">
        <v>47</v>
      </c>
      <c r="B41" s="35"/>
      <c r="C41" s="2">
        <v>0</v>
      </c>
      <c r="D41" s="2"/>
      <c r="E41" s="2">
        <v>0</v>
      </c>
    </row>
    <row r="42" spans="1:5" ht="12.75" hidden="1">
      <c r="A42" s="35" t="s">
        <v>111</v>
      </c>
      <c r="B42" s="51"/>
      <c r="C42" s="2">
        <v>0</v>
      </c>
      <c r="D42" s="2"/>
      <c r="E42" s="2">
        <v>0</v>
      </c>
    </row>
    <row r="43" spans="1:5" ht="12.75" hidden="1">
      <c r="A43" s="35" t="s">
        <v>93</v>
      </c>
      <c r="B43" s="35"/>
      <c r="C43" s="2">
        <v>0</v>
      </c>
      <c r="D43" s="2"/>
      <c r="E43" s="2">
        <v>0</v>
      </c>
    </row>
    <row r="44" spans="1:5" ht="12.75" hidden="1">
      <c r="A44" s="35" t="s">
        <v>107</v>
      </c>
      <c r="B44" s="35"/>
      <c r="C44" s="48">
        <f>SUM(C42:C43)</f>
        <v>0</v>
      </c>
      <c r="D44" s="2"/>
      <c r="E44" s="48">
        <f>SUM(E42:E43)</f>
        <v>0</v>
      </c>
    </row>
    <row r="45" spans="1:5" ht="12.75" hidden="1">
      <c r="A45" s="35"/>
      <c r="B45" s="35"/>
      <c r="C45" s="3"/>
      <c r="D45" s="2"/>
      <c r="E45" s="3"/>
    </row>
    <row r="46" spans="1:5" ht="12.75">
      <c r="A46" s="50"/>
      <c r="B46" s="35"/>
      <c r="C46" s="3"/>
      <c r="D46" s="2"/>
      <c r="E46" s="3"/>
    </row>
    <row r="47" spans="1:5" ht="12.75">
      <c r="A47" s="35" t="s">
        <v>207</v>
      </c>
      <c r="B47" s="35"/>
      <c r="C47" s="3">
        <f>C32+C38+C44</f>
        <v>-2622</v>
      </c>
      <c r="D47" s="3"/>
      <c r="E47" s="3">
        <f>E32+E38+E44</f>
        <v>2876</v>
      </c>
    </row>
    <row r="48" spans="1:5" ht="12.75">
      <c r="A48" s="35" t="s">
        <v>48</v>
      </c>
      <c r="B48" s="35"/>
      <c r="C48" s="46">
        <v>5744</v>
      </c>
      <c r="D48" s="2"/>
      <c r="E48" s="46">
        <v>3025</v>
      </c>
    </row>
    <row r="49" spans="1:5" ht="13.5" thickBot="1">
      <c r="A49" s="35" t="s">
        <v>112</v>
      </c>
      <c r="B49" s="35"/>
      <c r="C49" s="38">
        <f>SUM(C47:C48)</f>
        <v>3122</v>
      </c>
      <c r="D49" s="2"/>
      <c r="E49" s="38">
        <f>SUM(E47:E48)</f>
        <v>5901</v>
      </c>
    </row>
    <row r="50" spans="1:5" ht="15" customHeight="1" thickTop="1">
      <c r="A50" s="35"/>
      <c r="B50" s="35"/>
      <c r="C50" s="47"/>
      <c r="D50" s="2"/>
      <c r="E50" s="1"/>
    </row>
    <row r="51" spans="1:4" ht="12.75">
      <c r="A51" s="2" t="s">
        <v>49</v>
      </c>
      <c r="D51" s="29"/>
    </row>
    <row r="53" ht="13.5" customHeight="1">
      <c r="C53" s="52" t="s">
        <v>8</v>
      </c>
    </row>
    <row r="54" ht="5.25" customHeight="1">
      <c r="C54" s="52"/>
    </row>
    <row r="55" spans="2:4" ht="13.5" customHeight="1">
      <c r="B55" s="71" t="s">
        <v>109</v>
      </c>
      <c r="C55" s="11">
        <v>1454</v>
      </c>
      <c r="D55"/>
    </row>
    <row r="56" spans="2:3" ht="13.5" customHeight="1">
      <c r="B56" s="72" t="s">
        <v>110</v>
      </c>
      <c r="C56" s="37">
        <v>1668</v>
      </c>
    </row>
    <row r="57" spans="2:3" ht="13.5" customHeight="1" thickBot="1">
      <c r="B57" s="72"/>
      <c r="C57" s="38">
        <f>SUM(C55:C56)</f>
        <v>3122</v>
      </c>
    </row>
    <row r="58" ht="13.5" customHeight="1" thickTop="1"/>
    <row r="59" ht="12.75">
      <c r="A59" s="11"/>
    </row>
    <row r="60" spans="3:8" s="11" customFormat="1" ht="12.75">
      <c r="C60" s="2"/>
      <c r="D60" s="12"/>
      <c r="E60" s="2"/>
      <c r="F60" s="12"/>
      <c r="H60" s="12"/>
    </row>
    <row r="61" spans="3:8" s="11" customFormat="1" ht="12.75">
      <c r="C61" s="2"/>
      <c r="D61" s="12"/>
      <c r="E61" s="2"/>
      <c r="F61" s="12"/>
      <c r="H61" s="12"/>
    </row>
    <row r="62" spans="3:8" ht="12.75">
      <c r="C62" s="35"/>
      <c r="D62" s="6"/>
      <c r="E62" s="35"/>
      <c r="F62" s="6"/>
      <c r="H62" s="6"/>
    </row>
    <row r="63" spans="3:8" ht="12.75">
      <c r="C63" s="35"/>
      <c r="D63" s="6"/>
      <c r="E63" s="35"/>
      <c r="F63" s="6"/>
      <c r="H63" s="6"/>
    </row>
    <row r="64" spans="3:8" ht="12.75">
      <c r="C64" s="35"/>
      <c r="D64" s="6"/>
      <c r="E64" s="35"/>
      <c r="F64" s="6"/>
      <c r="H64" s="6"/>
    </row>
    <row r="65" spans="3:8" ht="12.75">
      <c r="C65" s="35"/>
      <c r="D65" s="6"/>
      <c r="E65" s="35"/>
      <c r="F65" s="6"/>
      <c r="H65" s="6"/>
    </row>
    <row r="66" spans="3:8" ht="12.75">
      <c r="C66" s="35"/>
      <c r="D66" s="6"/>
      <c r="E66" s="35"/>
      <c r="F66" s="6"/>
      <c r="H66" s="6"/>
    </row>
    <row r="67" spans="3:8" ht="12.75">
      <c r="C67" s="35"/>
      <c r="D67" s="6"/>
      <c r="E67" s="35"/>
      <c r="F67" s="6"/>
      <c r="H67"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L294"/>
  <sheetViews>
    <sheetView tabSelected="1" zoomScale="130" zoomScaleNormal="130" zoomScaleSheetLayoutView="100" zoomScalePageLayoutView="0" workbookViewId="0" topLeftCell="A1">
      <selection activeCell="D169" sqref="D169"/>
    </sheetView>
  </sheetViews>
  <sheetFormatPr defaultColWidth="9.140625" defaultRowHeight="12.75"/>
  <cols>
    <col min="1" max="1" width="4.421875" style="53" customWidth="1"/>
    <col min="2" max="2" width="3.421875" style="5" customWidth="1"/>
    <col min="3" max="3" width="14.8515625" style="5" customWidth="1"/>
    <col min="4" max="4" width="21.421875" style="5" customWidth="1"/>
    <col min="5" max="5" width="12.7109375" style="5" customWidth="1"/>
    <col min="6" max="6" width="2.57421875" style="5" customWidth="1"/>
    <col min="7" max="7" width="13.57421875" style="5" customWidth="1"/>
    <col min="8" max="8" width="2.421875" style="5" customWidth="1"/>
    <col min="9" max="9" width="12.421875" style="5" customWidth="1"/>
    <col min="10" max="10" width="2.140625" style="5" customWidth="1"/>
    <col min="11" max="11" width="12.00390625" style="5" customWidth="1"/>
    <col min="12" max="16384" width="9.140625" style="5" customWidth="1"/>
  </cols>
  <sheetData>
    <row r="1" spans="1:11" ht="12.75">
      <c r="A1" s="60"/>
      <c r="B1" s="35"/>
      <c r="C1" s="101" t="s">
        <v>37</v>
      </c>
      <c r="D1" s="35"/>
      <c r="E1" s="35"/>
      <c r="F1" s="35"/>
      <c r="G1" s="35"/>
      <c r="H1" s="35"/>
      <c r="I1" s="35"/>
      <c r="J1" s="35"/>
      <c r="K1" s="35"/>
    </row>
    <row r="2" spans="1:11" ht="12.75">
      <c r="A2" s="60"/>
      <c r="B2" s="35"/>
      <c r="C2" s="102" t="s">
        <v>38</v>
      </c>
      <c r="D2" s="35"/>
      <c r="E2" s="35"/>
      <c r="F2" s="35"/>
      <c r="G2" s="35"/>
      <c r="H2" s="35"/>
      <c r="I2" s="35"/>
      <c r="J2" s="35"/>
      <c r="K2" s="35"/>
    </row>
    <row r="3" spans="1:11" ht="12.75">
      <c r="A3" s="103"/>
      <c r="B3" s="35"/>
      <c r="C3" s="35"/>
      <c r="D3" s="35"/>
      <c r="E3" s="35"/>
      <c r="F3" s="35"/>
      <c r="G3" s="35"/>
      <c r="H3" s="35"/>
      <c r="I3" s="35"/>
      <c r="J3" s="35"/>
      <c r="K3" s="35"/>
    </row>
    <row r="4" spans="1:11" ht="12.75">
      <c r="A4" s="60" t="s">
        <v>50</v>
      </c>
      <c r="B4" s="35"/>
      <c r="C4" s="35"/>
      <c r="D4" s="35"/>
      <c r="E4" s="35"/>
      <c r="F4" s="35"/>
      <c r="G4" s="35"/>
      <c r="H4" s="35"/>
      <c r="I4" s="35"/>
      <c r="J4" s="35"/>
      <c r="K4" s="35"/>
    </row>
    <row r="5" spans="1:11" ht="6.75" customHeight="1">
      <c r="A5" s="60"/>
      <c r="B5" s="35"/>
      <c r="C5" s="35"/>
      <c r="D5" s="35"/>
      <c r="E5" s="35"/>
      <c r="F5" s="35"/>
      <c r="G5" s="35"/>
      <c r="H5" s="35"/>
      <c r="I5" s="35"/>
      <c r="J5" s="35"/>
      <c r="K5" s="35"/>
    </row>
    <row r="6" spans="1:11" ht="12.75">
      <c r="A6" s="60" t="s">
        <v>131</v>
      </c>
      <c r="B6" s="35"/>
      <c r="C6" s="35"/>
      <c r="D6" s="35"/>
      <c r="E6" s="35"/>
      <c r="F6" s="35"/>
      <c r="G6" s="35"/>
      <c r="H6" s="35"/>
      <c r="I6" s="35"/>
      <c r="J6" s="35"/>
      <c r="K6" s="35"/>
    </row>
    <row r="7" spans="1:11" ht="12.75">
      <c r="A7" s="60"/>
      <c r="B7" s="35"/>
      <c r="C7" s="35"/>
      <c r="D7" s="35"/>
      <c r="E7" s="35"/>
      <c r="F7" s="35"/>
      <c r="G7" s="35"/>
      <c r="H7" s="35"/>
      <c r="I7" s="35"/>
      <c r="J7" s="35"/>
      <c r="K7" s="35"/>
    </row>
    <row r="8" spans="1:11" ht="12.75">
      <c r="A8" s="69" t="s">
        <v>51</v>
      </c>
      <c r="B8" s="50" t="s">
        <v>52</v>
      </c>
      <c r="C8" s="35"/>
      <c r="D8" s="35"/>
      <c r="E8" s="35"/>
      <c r="F8" s="35"/>
      <c r="G8" s="35"/>
      <c r="H8" s="35"/>
      <c r="I8" s="35"/>
      <c r="J8" s="35"/>
      <c r="K8" s="35"/>
    </row>
    <row r="9" spans="1:11" ht="12.75">
      <c r="A9" s="60"/>
      <c r="B9" s="35"/>
      <c r="C9" s="35"/>
      <c r="D9" s="35"/>
      <c r="E9" s="35"/>
      <c r="F9" s="35"/>
      <c r="G9" s="35"/>
      <c r="H9" s="35"/>
      <c r="I9" s="35"/>
      <c r="J9" s="35"/>
      <c r="K9" s="35"/>
    </row>
    <row r="10" spans="1:11" ht="12.75" customHeight="1">
      <c r="A10" s="60"/>
      <c r="B10" s="128" t="s">
        <v>214</v>
      </c>
      <c r="C10" s="128"/>
      <c r="D10" s="128"/>
      <c r="E10" s="128"/>
      <c r="F10" s="128"/>
      <c r="G10" s="128"/>
      <c r="H10" s="128"/>
      <c r="I10" s="128"/>
      <c r="J10" s="128"/>
      <c r="K10" s="128"/>
    </row>
    <row r="11" spans="1:11" ht="27" customHeight="1">
      <c r="A11" s="60"/>
      <c r="B11" s="128"/>
      <c r="C11" s="128"/>
      <c r="D11" s="128"/>
      <c r="E11" s="128"/>
      <c r="F11" s="128"/>
      <c r="G11" s="128"/>
      <c r="H11" s="128"/>
      <c r="I11" s="128"/>
      <c r="J11" s="128"/>
      <c r="K11" s="128"/>
    </row>
    <row r="12" spans="1:11" ht="13.5" customHeight="1">
      <c r="A12" s="60"/>
      <c r="B12" s="128"/>
      <c r="C12" s="128"/>
      <c r="D12" s="128"/>
      <c r="E12" s="128"/>
      <c r="F12" s="128"/>
      <c r="G12" s="128"/>
      <c r="H12" s="128"/>
      <c r="I12" s="128"/>
      <c r="J12" s="128"/>
      <c r="K12" s="128"/>
    </row>
    <row r="13" spans="1:11" ht="12.75" customHeight="1">
      <c r="A13" s="60"/>
      <c r="B13" s="128" t="s">
        <v>215</v>
      </c>
      <c r="C13" s="128"/>
      <c r="D13" s="128"/>
      <c r="E13" s="128"/>
      <c r="F13" s="128"/>
      <c r="G13" s="128"/>
      <c r="H13" s="128"/>
      <c r="I13" s="128"/>
      <c r="J13" s="128"/>
      <c r="K13" s="128"/>
    </row>
    <row r="14" spans="1:11" ht="12.75">
      <c r="A14" s="60"/>
      <c r="B14" s="128"/>
      <c r="C14" s="128"/>
      <c r="D14" s="128"/>
      <c r="E14" s="128"/>
      <c r="F14" s="128"/>
      <c r="G14" s="128"/>
      <c r="H14" s="128"/>
      <c r="I14" s="128"/>
      <c r="J14" s="128"/>
      <c r="K14" s="128"/>
    </row>
    <row r="15" spans="1:11" ht="12.75">
      <c r="A15" s="60"/>
      <c r="B15" s="128"/>
      <c r="C15" s="128"/>
      <c r="D15" s="128"/>
      <c r="E15" s="128"/>
      <c r="F15" s="128"/>
      <c r="G15" s="128"/>
      <c r="H15" s="128"/>
      <c r="I15" s="128"/>
      <c r="J15" s="128"/>
      <c r="K15" s="128"/>
    </row>
    <row r="16" spans="1:11" ht="12.75">
      <c r="A16" s="60"/>
      <c r="B16" s="128"/>
      <c r="C16" s="128"/>
      <c r="D16" s="128"/>
      <c r="E16" s="128"/>
      <c r="F16" s="128"/>
      <c r="G16" s="128"/>
      <c r="H16" s="128"/>
      <c r="I16" s="128"/>
      <c r="J16" s="128"/>
      <c r="K16" s="128"/>
    </row>
    <row r="17" spans="1:11" ht="12.75">
      <c r="A17" s="60"/>
      <c r="B17" s="128"/>
      <c r="C17" s="128"/>
      <c r="D17" s="128"/>
      <c r="E17" s="128"/>
      <c r="F17" s="128"/>
      <c r="G17" s="128"/>
      <c r="H17" s="128"/>
      <c r="I17" s="128"/>
      <c r="J17" s="128"/>
      <c r="K17" s="128"/>
    </row>
    <row r="18" spans="1:11" ht="12.75" customHeight="1">
      <c r="A18" s="60"/>
      <c r="B18" s="128" t="s">
        <v>216</v>
      </c>
      <c r="C18" s="128"/>
      <c r="D18" s="128"/>
      <c r="E18" s="128"/>
      <c r="F18" s="128"/>
      <c r="G18" s="128"/>
      <c r="H18" s="128"/>
      <c r="I18" s="128"/>
      <c r="J18" s="128"/>
      <c r="K18" s="128"/>
    </row>
    <row r="19" spans="1:11" ht="12.75">
      <c r="A19" s="60"/>
      <c r="B19" s="128"/>
      <c r="C19" s="128"/>
      <c r="D19" s="128"/>
      <c r="E19" s="128"/>
      <c r="F19" s="128"/>
      <c r="G19" s="128"/>
      <c r="H19" s="128"/>
      <c r="I19" s="128"/>
      <c r="J19" s="128"/>
      <c r="K19" s="128"/>
    </row>
    <row r="20" spans="1:11" ht="12.75">
      <c r="A20" s="60"/>
      <c r="B20" s="128"/>
      <c r="C20" s="128"/>
      <c r="D20" s="128"/>
      <c r="E20" s="128"/>
      <c r="F20" s="128"/>
      <c r="G20" s="128"/>
      <c r="H20" s="128"/>
      <c r="I20" s="128"/>
      <c r="J20" s="128"/>
      <c r="K20" s="128"/>
    </row>
    <row r="21" spans="1:12" ht="12.75">
      <c r="A21" s="60"/>
      <c r="B21" s="128"/>
      <c r="C21" s="128"/>
      <c r="D21" s="128"/>
      <c r="E21" s="128"/>
      <c r="F21" s="128"/>
      <c r="G21" s="128"/>
      <c r="H21" s="128"/>
      <c r="I21" s="128"/>
      <c r="J21" s="128"/>
      <c r="K21" s="128"/>
      <c r="L21" s="106"/>
    </row>
    <row r="22" spans="1:11" ht="12.75">
      <c r="A22" s="60"/>
      <c r="B22" s="128"/>
      <c r="C22" s="128"/>
      <c r="D22" s="128"/>
      <c r="E22" s="128"/>
      <c r="F22" s="128"/>
      <c r="G22" s="128"/>
      <c r="H22" s="128"/>
      <c r="I22" s="128"/>
      <c r="J22" s="128"/>
      <c r="K22" s="128"/>
    </row>
    <row r="23" spans="1:11" ht="12.75">
      <c r="A23" s="60"/>
      <c r="B23" s="115"/>
      <c r="C23" s="115"/>
      <c r="D23" s="115"/>
      <c r="E23" s="115"/>
      <c r="F23" s="115"/>
      <c r="G23" s="115"/>
      <c r="H23" s="115"/>
      <c r="I23" s="115"/>
      <c r="J23" s="115"/>
      <c r="K23" s="115"/>
    </row>
    <row r="24" spans="1:11" ht="12.75">
      <c r="A24" s="60"/>
      <c r="B24" s="115"/>
      <c r="C24" s="115"/>
      <c r="D24" s="115"/>
      <c r="E24" s="115"/>
      <c r="F24" s="115"/>
      <c r="G24" s="115"/>
      <c r="H24" s="115"/>
      <c r="I24" s="115"/>
      <c r="J24" s="115"/>
      <c r="K24" s="115"/>
    </row>
    <row r="25" spans="1:11" ht="12.75">
      <c r="A25" s="60"/>
      <c r="B25" s="115"/>
      <c r="C25" s="115"/>
      <c r="D25" s="115"/>
      <c r="E25" s="115"/>
      <c r="F25" s="115"/>
      <c r="G25" s="115"/>
      <c r="H25" s="115"/>
      <c r="I25" s="115"/>
      <c r="J25" s="115"/>
      <c r="K25" s="115"/>
    </row>
    <row r="26" spans="1:11" ht="12.75">
      <c r="A26" s="60"/>
      <c r="B26" s="115"/>
      <c r="C26" s="115"/>
      <c r="D26" s="115"/>
      <c r="E26" s="115"/>
      <c r="F26" s="115"/>
      <c r="G26" s="115"/>
      <c r="H26" s="115"/>
      <c r="I26" s="115"/>
      <c r="J26" s="115"/>
      <c r="K26" s="115"/>
    </row>
    <row r="27" spans="1:11" ht="12.75">
      <c r="A27" s="60"/>
      <c r="B27" s="115"/>
      <c r="C27" s="115"/>
      <c r="D27" s="115"/>
      <c r="E27" s="115"/>
      <c r="F27" s="115"/>
      <c r="G27" s="115"/>
      <c r="H27" s="115"/>
      <c r="I27" s="115"/>
      <c r="J27" s="115"/>
      <c r="K27" s="115"/>
    </row>
    <row r="28" spans="1:11" ht="12.75">
      <c r="A28" s="60"/>
      <c r="B28" s="115"/>
      <c r="C28" s="115"/>
      <c r="D28" s="115"/>
      <c r="E28" s="115"/>
      <c r="F28" s="115"/>
      <c r="G28" s="115"/>
      <c r="H28" s="115"/>
      <c r="I28" s="115"/>
      <c r="J28" s="115"/>
      <c r="K28" s="115"/>
    </row>
    <row r="29" spans="1:11" ht="12.75">
      <c r="A29" s="60"/>
      <c r="B29" s="115"/>
      <c r="C29" s="115"/>
      <c r="D29" s="115"/>
      <c r="E29" s="115"/>
      <c r="F29" s="115"/>
      <c r="G29" s="115"/>
      <c r="H29" s="115"/>
      <c r="I29" s="115"/>
      <c r="J29" s="115"/>
      <c r="K29" s="115"/>
    </row>
    <row r="30" spans="1:11" ht="12.75">
      <c r="A30" s="60"/>
      <c r="B30" s="115"/>
      <c r="C30" s="115"/>
      <c r="D30" s="115"/>
      <c r="E30" s="115"/>
      <c r="F30" s="115"/>
      <c r="G30" s="115"/>
      <c r="H30" s="115"/>
      <c r="I30" s="115"/>
      <c r="J30" s="115"/>
      <c r="K30" s="115"/>
    </row>
    <row r="31" spans="1:11" ht="12.75">
      <c r="A31" s="60"/>
      <c r="B31" s="115"/>
      <c r="C31" s="115"/>
      <c r="D31" s="115"/>
      <c r="E31" s="115"/>
      <c r="F31" s="115"/>
      <c r="G31" s="115"/>
      <c r="H31" s="115"/>
      <c r="I31" s="115"/>
      <c r="J31" s="115"/>
      <c r="K31" s="115"/>
    </row>
    <row r="32" spans="1:11" ht="12.75">
      <c r="A32" s="60"/>
      <c r="B32" s="115"/>
      <c r="C32" s="115"/>
      <c r="D32" s="115"/>
      <c r="E32" s="115"/>
      <c r="F32" s="115"/>
      <c r="G32" s="115"/>
      <c r="H32" s="115"/>
      <c r="I32" s="115"/>
      <c r="J32" s="115"/>
      <c r="K32" s="115"/>
    </row>
    <row r="33" spans="1:11" ht="12.75">
      <c r="A33" s="60"/>
      <c r="B33" s="115"/>
      <c r="C33" s="115"/>
      <c r="D33" s="115"/>
      <c r="E33" s="115"/>
      <c r="F33" s="115"/>
      <c r="G33" s="115"/>
      <c r="H33" s="115"/>
      <c r="I33" s="115"/>
      <c r="J33" s="115"/>
      <c r="K33" s="115"/>
    </row>
    <row r="34" spans="1:11" ht="12.75">
      <c r="A34" s="60"/>
      <c r="B34" s="115"/>
      <c r="C34" s="115"/>
      <c r="D34" s="115"/>
      <c r="E34" s="115"/>
      <c r="F34" s="115"/>
      <c r="G34" s="115"/>
      <c r="H34" s="115"/>
      <c r="I34" s="115"/>
      <c r="J34" s="115"/>
      <c r="K34" s="115"/>
    </row>
    <row r="35" spans="1:11" ht="12.75">
      <c r="A35" s="60"/>
      <c r="B35" s="115"/>
      <c r="C35" s="115"/>
      <c r="D35" s="115"/>
      <c r="E35" s="115"/>
      <c r="F35" s="115"/>
      <c r="G35" s="115"/>
      <c r="H35" s="115"/>
      <c r="I35" s="115"/>
      <c r="J35" s="115"/>
      <c r="K35" s="115"/>
    </row>
    <row r="36" spans="1:11" ht="12.75">
      <c r="A36" s="60"/>
      <c r="B36" s="115"/>
      <c r="C36" s="115"/>
      <c r="D36" s="115"/>
      <c r="E36" s="115"/>
      <c r="F36" s="115"/>
      <c r="G36" s="115"/>
      <c r="H36" s="115"/>
      <c r="I36" s="115"/>
      <c r="J36" s="115"/>
      <c r="K36" s="115"/>
    </row>
    <row r="37" spans="1:11" ht="12.75">
      <c r="A37" s="60"/>
      <c r="B37" s="115"/>
      <c r="C37" s="115"/>
      <c r="D37" s="115"/>
      <c r="E37" s="115"/>
      <c r="F37" s="115"/>
      <c r="G37" s="115"/>
      <c r="H37" s="115"/>
      <c r="I37" s="115"/>
      <c r="J37" s="115"/>
      <c r="K37" s="115"/>
    </row>
    <row r="38" spans="1:11" ht="12.75">
      <c r="A38" s="60"/>
      <c r="B38" s="115"/>
      <c r="C38" s="115"/>
      <c r="D38" s="115"/>
      <c r="E38" s="115"/>
      <c r="F38" s="115"/>
      <c r="G38" s="115"/>
      <c r="H38" s="115"/>
      <c r="I38" s="115"/>
      <c r="J38" s="115"/>
      <c r="K38" s="115"/>
    </row>
    <row r="39" spans="1:11" ht="12.75">
      <c r="A39" s="60"/>
      <c r="B39" s="115"/>
      <c r="C39" s="115"/>
      <c r="D39" s="115"/>
      <c r="E39" s="115"/>
      <c r="F39" s="115"/>
      <c r="G39" s="115"/>
      <c r="H39" s="115"/>
      <c r="I39" s="115"/>
      <c r="J39" s="115"/>
      <c r="K39" s="115"/>
    </row>
    <row r="40" spans="1:12" ht="12.75" customHeight="1">
      <c r="A40" s="60"/>
      <c r="B40" s="133" t="s">
        <v>220</v>
      </c>
      <c r="C40" s="133"/>
      <c r="D40" s="133"/>
      <c r="E40" s="133"/>
      <c r="F40" s="133"/>
      <c r="G40" s="133"/>
      <c r="H40" s="133"/>
      <c r="I40" s="133"/>
      <c r="J40" s="133"/>
      <c r="K40" s="133"/>
      <c r="L40" s="106"/>
    </row>
    <row r="41" spans="1:11" ht="13.5" customHeight="1">
      <c r="A41" s="60"/>
      <c r="B41" s="133"/>
      <c r="C41" s="133"/>
      <c r="D41" s="133"/>
      <c r="E41" s="133"/>
      <c r="F41" s="133"/>
      <c r="G41" s="133"/>
      <c r="H41" s="133"/>
      <c r="I41" s="133"/>
      <c r="J41" s="133"/>
      <c r="K41" s="133"/>
    </row>
    <row r="42" spans="1:11" ht="12.75">
      <c r="A42" s="60"/>
      <c r="B42" s="104"/>
      <c r="C42" s="104"/>
      <c r="D42" s="104"/>
      <c r="E42" s="104"/>
      <c r="F42" s="104"/>
      <c r="G42" s="104"/>
      <c r="H42" s="104"/>
      <c r="I42" s="104"/>
      <c r="J42" s="104"/>
      <c r="K42" s="104"/>
    </row>
    <row r="43" spans="1:11" ht="12.75">
      <c r="A43" s="60"/>
      <c r="B43" s="51"/>
      <c r="C43" s="105"/>
      <c r="D43" s="105"/>
      <c r="E43" s="105"/>
      <c r="F43" s="105"/>
      <c r="G43" s="105"/>
      <c r="H43" s="105"/>
      <c r="I43" s="105"/>
      <c r="J43" s="105"/>
      <c r="K43" s="35"/>
    </row>
    <row r="44" spans="1:2" ht="12.75">
      <c r="A44" s="54" t="s">
        <v>53</v>
      </c>
      <c r="B44" s="9" t="s">
        <v>54</v>
      </c>
    </row>
    <row r="46" spans="2:11" ht="12.75" customHeight="1">
      <c r="B46" s="131" t="s">
        <v>208</v>
      </c>
      <c r="C46" s="131"/>
      <c r="D46" s="131"/>
      <c r="E46" s="131"/>
      <c r="F46" s="131"/>
      <c r="G46" s="131"/>
      <c r="H46" s="131"/>
      <c r="I46" s="131"/>
      <c r="J46" s="131"/>
      <c r="K46" s="131"/>
    </row>
    <row r="47" spans="2:9" ht="12.75">
      <c r="B47" s="56"/>
      <c r="C47" s="56"/>
      <c r="D47" s="56"/>
      <c r="E47" s="56"/>
      <c r="F47" s="56"/>
      <c r="G47" s="56"/>
      <c r="H47" s="56"/>
      <c r="I47" s="56"/>
    </row>
    <row r="49" spans="1:2" ht="12.75">
      <c r="A49" s="54" t="s">
        <v>55</v>
      </c>
      <c r="B49" s="9" t="s">
        <v>56</v>
      </c>
    </row>
    <row r="50" spans="1:2" ht="12.75">
      <c r="A50" s="54"/>
      <c r="B50" s="9"/>
    </row>
    <row r="51" spans="1:3" ht="12.75">
      <c r="A51" s="54"/>
      <c r="B51" s="35" t="s">
        <v>57</v>
      </c>
      <c r="C51" s="35"/>
    </row>
    <row r="52" spans="1:3" ht="12.75">
      <c r="A52" s="54"/>
      <c r="B52" s="35"/>
      <c r="C52" s="35"/>
    </row>
    <row r="54" spans="1:2" ht="12.75">
      <c r="A54" s="54" t="s">
        <v>58</v>
      </c>
      <c r="B54" s="9" t="s">
        <v>59</v>
      </c>
    </row>
    <row r="56" spans="2:11" ht="12.75" customHeight="1">
      <c r="B56" s="128" t="s">
        <v>191</v>
      </c>
      <c r="C56" s="128"/>
      <c r="D56" s="128"/>
      <c r="E56" s="128"/>
      <c r="F56" s="128"/>
      <c r="G56" s="128"/>
      <c r="H56" s="128"/>
      <c r="I56" s="128"/>
      <c r="J56" s="128"/>
      <c r="K56" s="128"/>
    </row>
    <row r="57" spans="2:11" ht="12.75">
      <c r="B57" s="128"/>
      <c r="C57" s="128"/>
      <c r="D57" s="128"/>
      <c r="E57" s="128"/>
      <c r="F57" s="128"/>
      <c r="G57" s="128"/>
      <c r="H57" s="128"/>
      <c r="I57" s="128"/>
      <c r="J57" s="128"/>
      <c r="K57" s="128"/>
    </row>
    <row r="58" spans="2:11" ht="12.75">
      <c r="B58" s="128"/>
      <c r="C58" s="128"/>
      <c r="D58" s="128"/>
      <c r="E58" s="128"/>
      <c r="F58" s="128"/>
      <c r="G58" s="128"/>
      <c r="H58" s="128"/>
      <c r="I58" s="128"/>
      <c r="J58" s="128"/>
      <c r="K58" s="128"/>
    </row>
    <row r="60" ht="12.75">
      <c r="A60" s="60" t="s">
        <v>131</v>
      </c>
    </row>
    <row r="62" spans="1:8" ht="12.75">
      <c r="A62" s="69" t="s">
        <v>60</v>
      </c>
      <c r="B62" s="50" t="s">
        <v>61</v>
      </c>
      <c r="C62" s="35"/>
      <c r="D62" s="35"/>
      <c r="E62" s="35"/>
      <c r="F62" s="35"/>
      <c r="G62" s="35"/>
      <c r="H62" s="35"/>
    </row>
    <row r="63" spans="1:8" ht="12.75">
      <c r="A63" s="60"/>
      <c r="B63" s="35"/>
      <c r="C63" s="35"/>
      <c r="D63" s="35"/>
      <c r="E63" s="35"/>
      <c r="F63" s="35"/>
      <c r="G63" s="35"/>
      <c r="H63" s="35"/>
    </row>
    <row r="64" spans="1:11" ht="12.75">
      <c r="A64" s="60"/>
      <c r="B64" s="132" t="s">
        <v>192</v>
      </c>
      <c r="C64" s="132"/>
      <c r="D64" s="132"/>
      <c r="E64" s="132"/>
      <c r="F64" s="132"/>
      <c r="G64" s="132"/>
      <c r="H64" s="132"/>
      <c r="I64" s="132"/>
      <c r="J64" s="132"/>
      <c r="K64" s="132"/>
    </row>
    <row r="65" spans="2:11" ht="12.75">
      <c r="B65" s="132"/>
      <c r="C65" s="132"/>
      <c r="D65" s="132"/>
      <c r="E65" s="132"/>
      <c r="F65" s="132"/>
      <c r="G65" s="132"/>
      <c r="H65" s="132"/>
      <c r="I65" s="132"/>
      <c r="J65" s="132"/>
      <c r="K65" s="132"/>
    </row>
    <row r="67" spans="1:7" ht="12.75">
      <c r="A67" s="69" t="s">
        <v>62</v>
      </c>
      <c r="B67" s="50" t="s">
        <v>227</v>
      </c>
      <c r="C67" s="35"/>
      <c r="D67" s="35"/>
      <c r="E67" s="35"/>
      <c r="G67" s="106"/>
    </row>
    <row r="69" spans="2:11" ht="15.75" customHeight="1">
      <c r="B69" s="128" t="s">
        <v>221</v>
      </c>
      <c r="C69" s="128"/>
      <c r="D69" s="128"/>
      <c r="E69" s="128"/>
      <c r="F69" s="128"/>
      <c r="G69" s="128"/>
      <c r="H69" s="128"/>
      <c r="I69" s="128"/>
      <c r="J69" s="128"/>
      <c r="K69" s="128"/>
    </row>
    <row r="70" spans="2:11" ht="12.75">
      <c r="B70" s="128"/>
      <c r="C70" s="128"/>
      <c r="D70" s="128"/>
      <c r="E70" s="128"/>
      <c r="F70" s="128"/>
      <c r="G70" s="128"/>
      <c r="H70" s="128"/>
      <c r="I70" s="128"/>
      <c r="J70" s="128"/>
      <c r="K70" s="128"/>
    </row>
    <row r="71" spans="2:11" ht="8.25" customHeight="1">
      <c r="B71" s="121"/>
      <c r="C71" s="121"/>
      <c r="D71" s="121"/>
      <c r="E71" s="121"/>
      <c r="F71" s="121"/>
      <c r="G71" s="121"/>
      <c r="H71" s="121"/>
      <c r="I71" s="121"/>
      <c r="J71" s="121"/>
      <c r="K71" s="121"/>
    </row>
    <row r="72" spans="2:11" ht="12.75" customHeight="1">
      <c r="B72" s="128" t="s">
        <v>222</v>
      </c>
      <c r="C72" s="128"/>
      <c r="D72" s="128"/>
      <c r="E72" s="128"/>
      <c r="F72" s="128"/>
      <c r="G72" s="128"/>
      <c r="H72" s="128"/>
      <c r="I72" s="128"/>
      <c r="J72" s="128"/>
      <c r="K72" s="128"/>
    </row>
    <row r="73" spans="2:11" ht="12.75">
      <c r="B73" s="128"/>
      <c r="C73" s="128"/>
      <c r="D73" s="128"/>
      <c r="E73" s="128"/>
      <c r="F73" s="128"/>
      <c r="G73" s="128"/>
      <c r="H73" s="128"/>
      <c r="I73" s="128"/>
      <c r="J73" s="128"/>
      <c r="K73" s="128"/>
    </row>
    <row r="74" spans="2:11" ht="12.75">
      <c r="B74" s="128"/>
      <c r="C74" s="128"/>
      <c r="D74" s="128"/>
      <c r="E74" s="128"/>
      <c r="F74" s="128"/>
      <c r="G74" s="128"/>
      <c r="H74" s="128"/>
      <c r="I74" s="128"/>
      <c r="J74" s="128"/>
      <c r="K74" s="128"/>
    </row>
    <row r="75" spans="2:11" ht="15" customHeight="1">
      <c r="B75" s="128"/>
      <c r="C75" s="128"/>
      <c r="D75" s="128"/>
      <c r="E75" s="128"/>
      <c r="F75" s="128"/>
      <c r="G75" s="128"/>
      <c r="H75" s="128"/>
      <c r="I75" s="128"/>
      <c r="J75" s="128"/>
      <c r="K75" s="128"/>
    </row>
    <row r="76" spans="2:9" ht="12.75">
      <c r="B76" s="122"/>
      <c r="C76" s="73"/>
      <c r="D76" s="73"/>
      <c r="E76" s="73"/>
      <c r="F76" s="73"/>
      <c r="G76" s="73"/>
      <c r="H76" s="73"/>
      <c r="I76" s="73"/>
    </row>
    <row r="77" spans="2:9" ht="12.75">
      <c r="B77" s="73"/>
      <c r="C77" s="73"/>
      <c r="D77" s="73"/>
      <c r="E77" s="73"/>
      <c r="F77" s="73"/>
      <c r="G77" s="73"/>
      <c r="H77" s="73"/>
      <c r="I77" s="73"/>
    </row>
    <row r="78" spans="1:7" ht="12.75">
      <c r="A78" s="69" t="s">
        <v>63</v>
      </c>
      <c r="B78" s="50" t="s">
        <v>64</v>
      </c>
      <c r="C78" s="35"/>
      <c r="D78" s="35"/>
      <c r="E78" s="35"/>
      <c r="F78" s="35"/>
      <c r="G78" s="35"/>
    </row>
    <row r="79" spans="1:7" ht="12.75">
      <c r="A79" s="60"/>
      <c r="B79" s="35"/>
      <c r="C79" s="35"/>
      <c r="D79" s="35"/>
      <c r="E79" s="35"/>
      <c r="F79" s="35"/>
      <c r="G79" s="35"/>
    </row>
    <row r="80" spans="1:7" ht="12.75">
      <c r="A80" s="60"/>
      <c r="B80" s="35" t="s">
        <v>195</v>
      </c>
      <c r="C80" s="35"/>
      <c r="D80" s="35"/>
      <c r="E80" s="35"/>
      <c r="F80" s="35"/>
      <c r="G80" s="35"/>
    </row>
    <row r="81" spans="1:4" ht="12.75">
      <c r="A81" s="5"/>
      <c r="B81" s="35"/>
      <c r="C81" s="35"/>
      <c r="D81" s="35"/>
    </row>
    <row r="82" spans="1:4" ht="12.75">
      <c r="A82" s="60"/>
      <c r="B82" s="35"/>
      <c r="C82" s="35"/>
      <c r="D82" s="35"/>
    </row>
    <row r="83" spans="1:9" ht="12.75">
      <c r="A83" s="69" t="s">
        <v>65</v>
      </c>
      <c r="B83" s="50" t="s">
        <v>66</v>
      </c>
      <c r="C83" s="35"/>
      <c r="D83" s="35"/>
      <c r="E83" s="35"/>
      <c r="F83" s="35"/>
      <c r="G83" s="35"/>
      <c r="H83" s="35"/>
      <c r="I83" s="35"/>
    </row>
    <row r="84" spans="1:9" ht="12.75">
      <c r="A84" s="54"/>
      <c r="B84" s="50"/>
      <c r="C84" s="35"/>
      <c r="D84" s="35"/>
      <c r="E84" s="35"/>
      <c r="F84" s="35"/>
      <c r="G84" s="35"/>
      <c r="H84" s="35"/>
      <c r="I84" s="35"/>
    </row>
    <row r="85" spans="2:11" ht="12.75" customHeight="1">
      <c r="B85" s="131" t="s">
        <v>135</v>
      </c>
      <c r="C85" s="131"/>
      <c r="D85" s="131"/>
      <c r="E85" s="131"/>
      <c r="F85" s="131"/>
      <c r="G85" s="131"/>
      <c r="H85" s="131"/>
      <c r="I85" s="131"/>
      <c r="J85" s="131"/>
      <c r="K85" s="131"/>
    </row>
    <row r="86" spans="2:11" ht="12.75">
      <c r="B86" s="131"/>
      <c r="C86" s="131"/>
      <c r="D86" s="131"/>
      <c r="E86" s="131"/>
      <c r="F86" s="131"/>
      <c r="G86" s="131"/>
      <c r="H86" s="131"/>
      <c r="I86" s="131"/>
      <c r="J86" s="131"/>
      <c r="K86" s="131"/>
    </row>
    <row r="87" spans="2:11" ht="12.75">
      <c r="B87" s="131"/>
      <c r="C87" s="131"/>
      <c r="D87" s="131"/>
      <c r="E87" s="131"/>
      <c r="F87" s="131"/>
      <c r="G87" s="131"/>
      <c r="H87" s="131"/>
      <c r="I87" s="131"/>
      <c r="J87" s="131"/>
      <c r="K87" s="131"/>
    </row>
    <row r="88" spans="2:9" ht="12.75">
      <c r="B88" s="56"/>
      <c r="C88" s="56"/>
      <c r="D88" s="56"/>
      <c r="E88" s="56"/>
      <c r="F88" s="56"/>
      <c r="G88" s="56"/>
      <c r="H88" s="56"/>
      <c r="I88" s="56"/>
    </row>
    <row r="89" spans="1:6" ht="12.75">
      <c r="A89" s="54" t="s">
        <v>67</v>
      </c>
      <c r="B89" s="9" t="s">
        <v>68</v>
      </c>
      <c r="F89" s="29"/>
    </row>
    <row r="91" spans="2:11" ht="12.75" customHeight="1">
      <c r="B91" s="131" t="s">
        <v>209</v>
      </c>
      <c r="C91" s="131"/>
      <c r="D91" s="131"/>
      <c r="E91" s="131"/>
      <c r="F91" s="131"/>
      <c r="G91" s="131"/>
      <c r="H91" s="131"/>
      <c r="I91" s="131"/>
      <c r="J91" s="131"/>
      <c r="K91" s="131"/>
    </row>
    <row r="92" spans="2:11" ht="13.5" customHeight="1">
      <c r="B92" s="131"/>
      <c r="C92" s="131"/>
      <c r="D92" s="131"/>
      <c r="E92" s="131"/>
      <c r="F92" s="131"/>
      <c r="G92" s="131"/>
      <c r="H92" s="131"/>
      <c r="I92" s="131"/>
      <c r="J92" s="131"/>
      <c r="K92" s="131"/>
    </row>
    <row r="93" spans="2:9" ht="13.5" customHeight="1">
      <c r="B93" s="56"/>
      <c r="C93" s="56"/>
      <c r="D93" s="56"/>
      <c r="E93" s="56"/>
      <c r="F93" s="56"/>
      <c r="G93" s="56"/>
      <c r="H93" s="56"/>
      <c r="I93" s="56"/>
    </row>
    <row r="94" spans="2:9" ht="13.5" customHeight="1">
      <c r="B94" s="56"/>
      <c r="C94" s="56"/>
      <c r="D94" s="56"/>
      <c r="E94" s="56"/>
      <c r="F94" s="56"/>
      <c r="G94" s="56"/>
      <c r="H94" s="56"/>
      <c r="I94" s="56"/>
    </row>
    <row r="95" spans="1:3" ht="12.75">
      <c r="A95" s="69" t="s">
        <v>69</v>
      </c>
      <c r="B95" s="50" t="s">
        <v>158</v>
      </c>
      <c r="C95" s="35"/>
    </row>
    <row r="97" spans="2:11" ht="12.75" customHeight="1">
      <c r="B97" s="131" t="s">
        <v>1</v>
      </c>
      <c r="C97" s="131"/>
      <c r="D97" s="131"/>
      <c r="E97" s="131"/>
      <c r="F97" s="131"/>
      <c r="G97" s="131"/>
      <c r="H97" s="131"/>
      <c r="I97" s="131"/>
      <c r="J97" s="131"/>
      <c r="K97" s="131"/>
    </row>
    <row r="98" spans="2:11" ht="12.75" customHeight="1">
      <c r="B98" s="131"/>
      <c r="C98" s="131"/>
      <c r="D98" s="131"/>
      <c r="E98" s="131"/>
      <c r="F98" s="131"/>
      <c r="G98" s="131"/>
      <c r="H98" s="131"/>
      <c r="I98" s="131"/>
      <c r="J98" s="131"/>
      <c r="K98" s="131"/>
    </row>
    <row r="99" spans="2:9" ht="12.75" customHeight="1">
      <c r="B99" s="73"/>
      <c r="C99" s="73"/>
      <c r="D99" s="73"/>
      <c r="E99" s="73"/>
      <c r="F99" s="73"/>
      <c r="G99" s="73"/>
      <c r="H99" s="73"/>
      <c r="I99" s="73"/>
    </row>
    <row r="100" spans="2:9" ht="12.75">
      <c r="B100" s="63"/>
      <c r="C100" s="63"/>
      <c r="D100" s="63"/>
      <c r="E100" s="63"/>
      <c r="F100" s="63"/>
      <c r="G100" s="63"/>
      <c r="H100" s="63"/>
      <c r="I100" s="63"/>
    </row>
    <row r="101" spans="1:2" ht="12.75">
      <c r="A101" s="54" t="s">
        <v>70</v>
      </c>
      <c r="B101" s="9" t="s">
        <v>120</v>
      </c>
    </row>
    <row r="103" spans="2:11" ht="12.75" customHeight="1">
      <c r="B103" s="131" t="s">
        <v>210</v>
      </c>
      <c r="C103" s="131"/>
      <c r="D103" s="131"/>
      <c r="E103" s="131"/>
      <c r="F103" s="131"/>
      <c r="G103" s="131"/>
      <c r="H103" s="131"/>
      <c r="I103" s="131"/>
      <c r="J103" s="131"/>
      <c r="K103" s="131"/>
    </row>
    <row r="104" spans="2:11" ht="14.25" customHeight="1">
      <c r="B104" s="131"/>
      <c r="C104" s="131"/>
      <c r="D104" s="131"/>
      <c r="E104" s="131"/>
      <c r="F104" s="131"/>
      <c r="G104" s="131"/>
      <c r="H104" s="131"/>
      <c r="I104" s="131"/>
      <c r="J104" s="131"/>
      <c r="K104" s="131"/>
    </row>
    <row r="105" spans="2:11" ht="12.75">
      <c r="B105" s="131"/>
      <c r="C105" s="131"/>
      <c r="D105" s="131"/>
      <c r="E105" s="131"/>
      <c r="F105" s="131"/>
      <c r="G105" s="131"/>
      <c r="H105" s="131"/>
      <c r="I105" s="131"/>
      <c r="J105" s="131"/>
      <c r="K105" s="131"/>
    </row>
    <row r="106" spans="2:11" ht="12.75">
      <c r="B106" s="73"/>
      <c r="C106" s="73"/>
      <c r="D106" s="73"/>
      <c r="E106" s="73"/>
      <c r="F106" s="73"/>
      <c r="G106" s="73"/>
      <c r="H106" s="73"/>
      <c r="I106" s="73"/>
      <c r="J106" s="73"/>
      <c r="K106" s="73"/>
    </row>
    <row r="107" spans="1:11" ht="12.75">
      <c r="A107" s="60" t="s">
        <v>131</v>
      </c>
      <c r="B107" s="73"/>
      <c r="C107" s="73"/>
      <c r="D107" s="73"/>
      <c r="E107" s="73"/>
      <c r="F107" s="73"/>
      <c r="G107" s="73"/>
      <c r="H107" s="73"/>
      <c r="I107" s="73"/>
      <c r="J107" s="73"/>
      <c r="K107" s="73"/>
    </row>
    <row r="108" spans="2:11" ht="12.75">
      <c r="B108" s="73"/>
      <c r="C108" s="73"/>
      <c r="D108" s="73"/>
      <c r="E108" s="73"/>
      <c r="F108" s="73"/>
      <c r="G108" s="73"/>
      <c r="H108" s="73"/>
      <c r="I108" s="73"/>
      <c r="J108" s="73"/>
      <c r="K108" s="73"/>
    </row>
    <row r="109" spans="1:2" ht="12.75">
      <c r="A109" s="54" t="s">
        <v>71</v>
      </c>
      <c r="B109" s="9" t="s">
        <v>121</v>
      </c>
    </row>
    <row r="110" spans="1:2" ht="12.75">
      <c r="A110" s="54"/>
      <c r="B110" s="9"/>
    </row>
    <row r="111" spans="1:2" ht="12.75">
      <c r="A111" s="54"/>
      <c r="B111" s="9"/>
    </row>
    <row r="112" spans="1:2" ht="12.75">
      <c r="A112" s="54"/>
      <c r="B112" s="9"/>
    </row>
    <row r="115" ht="12.75">
      <c r="I115" s="6" t="s">
        <v>8</v>
      </c>
    </row>
    <row r="116" ht="12.75">
      <c r="I116" s="6"/>
    </row>
    <row r="117" ht="12.75">
      <c r="C117" s="35" t="s">
        <v>190</v>
      </c>
    </row>
    <row r="118" spans="3:9" ht="12.75">
      <c r="C118" s="35" t="s">
        <v>193</v>
      </c>
      <c r="I118" s="3">
        <v>3000</v>
      </c>
    </row>
    <row r="119" ht="12.75">
      <c r="C119" s="35"/>
    </row>
    <row r="120" ht="12.75">
      <c r="C120" s="35" t="s">
        <v>217</v>
      </c>
    </row>
    <row r="121" spans="3:12" ht="12.75">
      <c r="C121" s="35" t="s">
        <v>193</v>
      </c>
      <c r="I121" s="3">
        <v>-2700</v>
      </c>
      <c r="L121" s="106"/>
    </row>
    <row r="122" spans="3:12" ht="5.25" customHeight="1">
      <c r="C122" s="35"/>
      <c r="I122" s="3"/>
      <c r="L122" s="106"/>
    </row>
    <row r="123" spans="3:12" ht="13.5" thickBot="1">
      <c r="C123" s="35"/>
      <c r="I123" s="38">
        <f>SUM(I118:I121)</f>
        <v>300</v>
      </c>
      <c r="L123" s="106"/>
    </row>
    <row r="124" ht="13.5" thickTop="1">
      <c r="L124" s="109"/>
    </row>
    <row r="126" spans="1:7" ht="12.75">
      <c r="A126" s="69" t="s">
        <v>72</v>
      </c>
      <c r="B126" s="50" t="s">
        <v>159</v>
      </c>
      <c r="C126" s="35"/>
      <c r="D126" s="35"/>
      <c r="E126" s="35"/>
      <c r="F126" s="35"/>
      <c r="G126" s="35"/>
    </row>
    <row r="127" spans="1:9" ht="12.75">
      <c r="A127" s="60"/>
      <c r="B127" s="35"/>
      <c r="C127" s="35"/>
      <c r="D127" s="35"/>
      <c r="E127" s="35"/>
      <c r="F127" s="35"/>
      <c r="H127" s="6"/>
      <c r="I127" s="36" t="s">
        <v>73</v>
      </c>
    </row>
    <row r="128" spans="1:9" ht="12.75">
      <c r="A128" s="60"/>
      <c r="B128" s="35"/>
      <c r="C128" s="35"/>
      <c r="D128" s="35"/>
      <c r="E128" s="35"/>
      <c r="F128" s="35"/>
      <c r="H128" s="10"/>
      <c r="I128" s="75" t="s">
        <v>198</v>
      </c>
    </row>
    <row r="129" spans="1:9" ht="12.75">
      <c r="A129" s="60"/>
      <c r="B129" s="35"/>
      <c r="C129" s="35"/>
      <c r="D129" s="35"/>
      <c r="E129" s="35"/>
      <c r="F129" s="35"/>
      <c r="H129" s="36"/>
      <c r="I129" s="36" t="s">
        <v>8</v>
      </c>
    </row>
    <row r="130" spans="1:9" ht="12.75">
      <c r="A130" s="60"/>
      <c r="B130" s="35" t="s">
        <v>74</v>
      </c>
      <c r="C130" s="35"/>
      <c r="D130" s="35"/>
      <c r="E130" s="35"/>
      <c r="F130" s="35"/>
      <c r="H130" s="36"/>
      <c r="I130" s="36"/>
    </row>
    <row r="131" spans="1:9" ht="6.75" customHeight="1">
      <c r="A131" s="60"/>
      <c r="B131" s="35"/>
      <c r="C131" s="35"/>
      <c r="D131" s="35"/>
      <c r="E131" s="35"/>
      <c r="F131" s="35"/>
      <c r="H131" s="36"/>
      <c r="I131" s="36"/>
    </row>
    <row r="132" spans="1:9" ht="13.5" thickBot="1">
      <c r="A132" s="60"/>
      <c r="B132" s="35" t="s">
        <v>2</v>
      </c>
      <c r="C132" s="35"/>
      <c r="D132" s="35"/>
      <c r="E132" s="35"/>
      <c r="F132" s="35"/>
      <c r="H132" s="36"/>
      <c r="I132" s="117">
        <v>693</v>
      </c>
    </row>
    <row r="133" spans="7:8" ht="13.5" thickTop="1">
      <c r="G133" s="1"/>
      <c r="H133" s="36"/>
    </row>
    <row r="134" spans="7:8" ht="12.75">
      <c r="G134" s="1"/>
      <c r="H134" s="36"/>
    </row>
    <row r="135" spans="1:11" s="57" customFormat="1" ht="12.75" customHeight="1">
      <c r="A135" s="130" t="s">
        <v>146</v>
      </c>
      <c r="B135" s="130"/>
      <c r="C135" s="130"/>
      <c r="D135" s="130"/>
      <c r="E135" s="130"/>
      <c r="F135" s="130"/>
      <c r="G135" s="130"/>
      <c r="H135" s="130"/>
      <c r="I135" s="130"/>
      <c r="J135" s="130"/>
      <c r="K135" s="130"/>
    </row>
    <row r="136" spans="1:11" s="57" customFormat="1" ht="12.75">
      <c r="A136" s="130"/>
      <c r="B136" s="130"/>
      <c r="C136" s="130"/>
      <c r="D136" s="130"/>
      <c r="E136" s="130"/>
      <c r="F136" s="130"/>
      <c r="G136" s="130"/>
      <c r="H136" s="130"/>
      <c r="I136" s="130"/>
      <c r="J136" s="130"/>
      <c r="K136" s="130"/>
    </row>
    <row r="137" spans="1:5" s="57" customFormat="1" ht="12.75">
      <c r="A137" s="58"/>
      <c r="B137" s="59"/>
      <c r="C137" s="59"/>
      <c r="D137" s="59"/>
      <c r="E137" s="59"/>
    </row>
    <row r="138" spans="1:5" ht="12.75">
      <c r="A138" s="54" t="s">
        <v>75</v>
      </c>
      <c r="B138" s="50" t="s">
        <v>76</v>
      </c>
      <c r="C138" s="35"/>
      <c r="D138" s="35"/>
      <c r="E138" s="35"/>
    </row>
    <row r="139" spans="2:5" ht="12.75">
      <c r="B139" s="35"/>
      <c r="C139" s="35"/>
      <c r="D139" s="35"/>
      <c r="E139" s="35"/>
    </row>
    <row r="140" spans="1:11" ht="12.75" customHeight="1">
      <c r="A140" s="60"/>
      <c r="B140" s="128" t="s">
        <v>223</v>
      </c>
      <c r="C140" s="128"/>
      <c r="D140" s="128"/>
      <c r="E140" s="128"/>
      <c r="F140" s="128"/>
      <c r="G140" s="128"/>
      <c r="H140" s="128"/>
      <c r="I140" s="128"/>
      <c r="J140" s="128"/>
      <c r="K140" s="128"/>
    </row>
    <row r="141" spans="1:11" ht="12.75">
      <c r="A141" s="60"/>
      <c r="B141" s="128"/>
      <c r="C141" s="128"/>
      <c r="D141" s="128"/>
      <c r="E141" s="128"/>
      <c r="F141" s="128"/>
      <c r="G141" s="128"/>
      <c r="H141" s="128"/>
      <c r="I141" s="128"/>
      <c r="J141" s="128"/>
      <c r="K141" s="128"/>
    </row>
    <row r="142" spans="1:11" ht="12.75">
      <c r="A142" s="60"/>
      <c r="B142" s="128"/>
      <c r="C142" s="128"/>
      <c r="D142" s="128"/>
      <c r="E142" s="128"/>
      <c r="F142" s="128"/>
      <c r="G142" s="128"/>
      <c r="H142" s="128"/>
      <c r="I142" s="128"/>
      <c r="J142" s="128"/>
      <c r="K142" s="128"/>
    </row>
    <row r="143" spans="1:12" ht="14.25" customHeight="1">
      <c r="A143" s="60"/>
      <c r="B143" s="128"/>
      <c r="C143" s="128"/>
      <c r="D143" s="128"/>
      <c r="E143" s="128"/>
      <c r="F143" s="128"/>
      <c r="G143" s="128"/>
      <c r="H143" s="128"/>
      <c r="I143" s="128"/>
      <c r="J143" s="128"/>
      <c r="K143" s="128"/>
      <c r="L143" s="106"/>
    </row>
    <row r="144" spans="1:11" ht="12.75">
      <c r="A144" s="60"/>
      <c r="B144" s="128"/>
      <c r="C144" s="128"/>
      <c r="D144" s="128"/>
      <c r="E144" s="128"/>
      <c r="F144" s="128"/>
      <c r="G144" s="128"/>
      <c r="H144" s="128"/>
      <c r="I144" s="128"/>
      <c r="J144" s="128"/>
      <c r="K144" s="128"/>
    </row>
    <row r="145" spans="1:11" ht="12.75">
      <c r="A145" s="60"/>
      <c r="B145" s="128"/>
      <c r="C145" s="128"/>
      <c r="D145" s="128"/>
      <c r="E145" s="128"/>
      <c r="F145" s="128"/>
      <c r="G145" s="128"/>
      <c r="H145" s="128"/>
      <c r="I145" s="128"/>
      <c r="J145" s="128"/>
      <c r="K145" s="128"/>
    </row>
    <row r="146" spans="1:11" ht="12.75">
      <c r="A146" s="60"/>
      <c r="B146" s="118"/>
      <c r="C146" s="118"/>
      <c r="D146" s="118"/>
      <c r="E146" s="118"/>
      <c r="F146" s="118"/>
      <c r="G146" s="118"/>
      <c r="H146" s="118"/>
      <c r="I146" s="118"/>
      <c r="J146" s="118"/>
      <c r="K146" s="118"/>
    </row>
    <row r="147" spans="1:9" ht="12.75">
      <c r="A147" s="60"/>
      <c r="B147" s="35"/>
      <c r="C147" s="35"/>
      <c r="D147" s="35"/>
      <c r="E147" s="35"/>
      <c r="F147" s="35"/>
      <c r="G147" s="35"/>
      <c r="H147" s="35"/>
      <c r="I147" s="35"/>
    </row>
    <row r="148" spans="1:9" ht="12.75">
      <c r="A148" s="69" t="s">
        <v>77</v>
      </c>
      <c r="B148" s="50" t="s">
        <v>78</v>
      </c>
      <c r="C148" s="35"/>
      <c r="D148" s="35"/>
      <c r="E148" s="35"/>
      <c r="F148" s="35"/>
      <c r="G148" s="35"/>
      <c r="H148" s="35"/>
      <c r="I148" s="35"/>
    </row>
    <row r="149" spans="1:9" ht="12.75">
      <c r="A149" s="60"/>
      <c r="B149" s="35"/>
      <c r="C149" s="35"/>
      <c r="D149" s="35"/>
      <c r="E149" s="35"/>
      <c r="F149" s="35"/>
      <c r="G149" s="35"/>
      <c r="H149" s="35"/>
      <c r="I149" s="35"/>
    </row>
    <row r="150" spans="1:12" ht="12.75" customHeight="1">
      <c r="A150" s="60"/>
      <c r="B150" s="128" t="s">
        <v>218</v>
      </c>
      <c r="C150" s="128"/>
      <c r="D150" s="128"/>
      <c r="E150" s="128"/>
      <c r="F150" s="128"/>
      <c r="G150" s="128"/>
      <c r="H150" s="128"/>
      <c r="I150" s="128"/>
      <c r="J150" s="128"/>
      <c r="K150" s="128"/>
      <c r="L150" s="106"/>
    </row>
    <row r="151" spans="1:11" ht="12.75">
      <c r="A151" s="60"/>
      <c r="B151" s="128"/>
      <c r="C151" s="128"/>
      <c r="D151" s="128"/>
      <c r="E151" s="128"/>
      <c r="F151" s="128"/>
      <c r="G151" s="128"/>
      <c r="H151" s="128"/>
      <c r="I151" s="128"/>
      <c r="J151" s="128"/>
      <c r="K151" s="128"/>
    </row>
    <row r="152" spans="1:11" ht="14.25" customHeight="1">
      <c r="A152" s="60"/>
      <c r="B152" s="128"/>
      <c r="C152" s="128"/>
      <c r="D152" s="128"/>
      <c r="E152" s="128"/>
      <c r="F152" s="128"/>
      <c r="G152" s="128"/>
      <c r="H152" s="128"/>
      <c r="I152" s="128"/>
      <c r="J152" s="128"/>
      <c r="K152" s="128"/>
    </row>
    <row r="153" spans="1:11" ht="12.75">
      <c r="A153" s="60"/>
      <c r="B153" s="128"/>
      <c r="C153" s="128"/>
      <c r="D153" s="128"/>
      <c r="E153" s="128"/>
      <c r="F153" s="128"/>
      <c r="G153" s="128"/>
      <c r="H153" s="128"/>
      <c r="I153" s="128"/>
      <c r="J153" s="128"/>
      <c r="K153" s="128"/>
    </row>
    <row r="154" spans="1:11" ht="12.75">
      <c r="A154" s="60"/>
      <c r="B154" s="128"/>
      <c r="C154" s="128"/>
      <c r="D154" s="128"/>
      <c r="E154" s="128"/>
      <c r="F154" s="128"/>
      <c r="G154" s="128"/>
      <c r="H154" s="128"/>
      <c r="I154" s="128"/>
      <c r="J154" s="128"/>
      <c r="K154" s="128"/>
    </row>
    <row r="155" spans="1:11" ht="12.75">
      <c r="A155" s="60"/>
      <c r="B155" s="118"/>
      <c r="C155" s="118"/>
      <c r="D155" s="118"/>
      <c r="E155" s="118"/>
      <c r="F155" s="118"/>
      <c r="G155" s="118"/>
      <c r="H155" s="118"/>
      <c r="I155" s="118"/>
      <c r="J155" s="118"/>
      <c r="K155" s="118"/>
    </row>
    <row r="156" spans="1:11" ht="12.75">
      <c r="A156" s="60"/>
      <c r="B156" s="118"/>
      <c r="C156" s="118"/>
      <c r="D156" s="118"/>
      <c r="E156" s="118"/>
      <c r="F156" s="118"/>
      <c r="G156" s="118"/>
      <c r="H156" s="118"/>
      <c r="I156" s="118"/>
      <c r="J156" s="118"/>
      <c r="K156" s="118"/>
    </row>
    <row r="157" spans="1:11" ht="12.75">
      <c r="A157" s="130" t="s">
        <v>146</v>
      </c>
      <c r="B157" s="130"/>
      <c r="C157" s="130"/>
      <c r="D157" s="130"/>
      <c r="E157" s="130"/>
      <c r="F157" s="130"/>
      <c r="G157" s="130"/>
      <c r="H157" s="130"/>
      <c r="I157" s="130"/>
      <c r="J157" s="130"/>
      <c r="K157" s="130"/>
    </row>
    <row r="158" spans="1:11" ht="12.75">
      <c r="A158" s="130"/>
      <c r="B158" s="130"/>
      <c r="C158" s="130"/>
      <c r="D158" s="130"/>
      <c r="E158" s="130"/>
      <c r="F158" s="130"/>
      <c r="G158" s="130"/>
      <c r="H158" s="130"/>
      <c r="I158" s="130"/>
      <c r="J158" s="130"/>
      <c r="K158" s="130"/>
    </row>
    <row r="159" spans="1:11" ht="12.75">
      <c r="A159" s="119"/>
      <c r="B159" s="119"/>
      <c r="C159" s="119"/>
      <c r="D159" s="119"/>
      <c r="E159" s="119"/>
      <c r="F159" s="119"/>
      <c r="G159" s="119"/>
      <c r="H159" s="119"/>
      <c r="I159" s="119"/>
      <c r="J159" s="119"/>
      <c r="K159" s="119"/>
    </row>
    <row r="160" spans="1:4" ht="12.75">
      <c r="A160" s="54" t="s">
        <v>79</v>
      </c>
      <c r="B160" s="50" t="s">
        <v>80</v>
      </c>
      <c r="C160" s="35"/>
      <c r="D160" s="35"/>
    </row>
    <row r="161" spans="2:4" ht="8.25" customHeight="1">
      <c r="B161" s="35"/>
      <c r="C161" s="35"/>
      <c r="D161" s="35"/>
    </row>
    <row r="162" spans="2:11" ht="12.75" customHeight="1">
      <c r="B162" s="128" t="s">
        <v>229</v>
      </c>
      <c r="C162" s="128"/>
      <c r="D162" s="128"/>
      <c r="E162" s="128"/>
      <c r="F162" s="128"/>
      <c r="G162" s="128"/>
      <c r="H162" s="128"/>
      <c r="I162" s="128"/>
      <c r="J162" s="128"/>
      <c r="K162" s="128"/>
    </row>
    <row r="163" spans="2:12" ht="12.75">
      <c r="B163" s="128"/>
      <c r="C163" s="128"/>
      <c r="D163" s="128"/>
      <c r="E163" s="128"/>
      <c r="F163" s="128"/>
      <c r="G163" s="128"/>
      <c r="H163" s="128"/>
      <c r="I163" s="128"/>
      <c r="J163" s="128"/>
      <c r="K163" s="128"/>
      <c r="L163" s="106"/>
    </row>
    <row r="164" spans="2:11" ht="12.75">
      <c r="B164" s="128"/>
      <c r="C164" s="128"/>
      <c r="D164" s="128"/>
      <c r="E164" s="128"/>
      <c r="F164" s="128"/>
      <c r="G164" s="128"/>
      <c r="H164" s="128"/>
      <c r="I164" s="128"/>
      <c r="J164" s="128"/>
      <c r="K164" s="128"/>
    </row>
    <row r="165" spans="2:11" ht="12.75">
      <c r="B165" s="128"/>
      <c r="C165" s="128"/>
      <c r="D165" s="128"/>
      <c r="E165" s="128"/>
      <c r="F165" s="128"/>
      <c r="G165" s="128"/>
      <c r="H165" s="128"/>
      <c r="I165" s="128"/>
      <c r="J165" s="128"/>
      <c r="K165" s="128"/>
    </row>
    <row r="166" spans="2:11" ht="14.25" customHeight="1">
      <c r="B166" s="128"/>
      <c r="C166" s="128"/>
      <c r="D166" s="128"/>
      <c r="E166" s="128"/>
      <c r="F166" s="128"/>
      <c r="G166" s="128"/>
      <c r="H166" s="128"/>
      <c r="I166" s="128"/>
      <c r="J166" s="128"/>
      <c r="K166" s="128"/>
    </row>
    <row r="167" spans="2:11" ht="12.75">
      <c r="B167" s="128"/>
      <c r="C167" s="128"/>
      <c r="D167" s="128"/>
      <c r="E167" s="128"/>
      <c r="F167" s="128"/>
      <c r="G167" s="128"/>
      <c r="H167" s="128"/>
      <c r="I167" s="128"/>
      <c r="J167" s="128"/>
      <c r="K167" s="128"/>
    </row>
    <row r="168" spans="2:11" ht="12.75">
      <c r="B168" s="115"/>
      <c r="C168" s="115"/>
      <c r="D168" s="115"/>
      <c r="E168" s="115"/>
      <c r="F168" s="115"/>
      <c r="G168" s="115"/>
      <c r="H168" s="115"/>
      <c r="I168" s="115"/>
      <c r="J168" s="115"/>
      <c r="K168" s="115"/>
    </row>
    <row r="169" ht="12.75">
      <c r="D169" s="91"/>
    </row>
    <row r="170" spans="1:2" ht="12.75">
      <c r="A170" s="54" t="s">
        <v>81</v>
      </c>
      <c r="B170" s="9" t="s">
        <v>82</v>
      </c>
    </row>
    <row r="172" spans="2:9" ht="15" customHeight="1">
      <c r="B172" s="35" t="s">
        <v>114</v>
      </c>
      <c r="C172" s="56"/>
      <c r="D172" s="56"/>
      <c r="E172" s="56"/>
      <c r="F172" s="56"/>
      <c r="G172" s="56"/>
      <c r="H172" s="56"/>
      <c r="I172" s="56"/>
    </row>
    <row r="173" spans="2:9" ht="12.75" customHeight="1">
      <c r="B173" s="35"/>
      <c r="C173" s="56"/>
      <c r="D173" s="56"/>
      <c r="E173" s="56"/>
      <c r="F173" s="56"/>
      <c r="G173" s="56"/>
      <c r="H173" s="56"/>
      <c r="I173" s="56"/>
    </row>
    <row r="174" spans="2:9" ht="12.75" customHeight="1">
      <c r="B174" s="56"/>
      <c r="C174" s="56"/>
      <c r="D174" s="56"/>
      <c r="E174" s="56"/>
      <c r="F174" s="56"/>
      <c r="G174" s="56"/>
      <c r="H174" s="56"/>
      <c r="I174" s="56"/>
    </row>
    <row r="175" spans="1:8" ht="12.75">
      <c r="A175" s="54" t="s">
        <v>83</v>
      </c>
      <c r="B175" s="50" t="s">
        <v>7</v>
      </c>
      <c r="C175" s="35"/>
      <c r="D175" s="35"/>
      <c r="E175" s="35"/>
      <c r="F175" s="35"/>
      <c r="G175" s="35"/>
      <c r="H175" s="35"/>
    </row>
    <row r="176" spans="1:11" ht="12.75">
      <c r="A176" s="60"/>
      <c r="B176" s="35"/>
      <c r="C176" s="35"/>
      <c r="D176" s="35"/>
      <c r="F176" s="35"/>
      <c r="G176" s="36" t="s">
        <v>23</v>
      </c>
      <c r="H176" s="35"/>
      <c r="I176" s="35"/>
      <c r="J176" s="35"/>
      <c r="K176" s="36" t="s">
        <v>23</v>
      </c>
    </row>
    <row r="177" spans="1:11" ht="12.75">
      <c r="A177" s="60"/>
      <c r="B177" s="35"/>
      <c r="C177" s="35"/>
      <c r="D177" s="35"/>
      <c r="E177" s="36" t="s">
        <v>22</v>
      </c>
      <c r="F177" s="35"/>
      <c r="G177" s="36" t="s">
        <v>24</v>
      </c>
      <c r="H177" s="36"/>
      <c r="I177" s="36" t="s">
        <v>22</v>
      </c>
      <c r="J177" s="36"/>
      <c r="K177" s="36" t="s">
        <v>24</v>
      </c>
    </row>
    <row r="178" spans="1:11" ht="12.75">
      <c r="A178" s="60"/>
      <c r="B178" s="35"/>
      <c r="C178" s="35"/>
      <c r="D178" s="35"/>
      <c r="E178" s="36" t="s">
        <v>14</v>
      </c>
      <c r="F178" s="35"/>
      <c r="G178" s="36" t="s">
        <v>14</v>
      </c>
      <c r="H178" s="36"/>
      <c r="I178" s="36" t="s">
        <v>25</v>
      </c>
      <c r="J178" s="36"/>
      <c r="K178" s="36" t="s">
        <v>28</v>
      </c>
    </row>
    <row r="179" spans="1:11" ht="12.75">
      <c r="A179" s="60"/>
      <c r="B179" s="35"/>
      <c r="C179" s="35"/>
      <c r="D179" s="35"/>
      <c r="E179" s="36" t="s">
        <v>198</v>
      </c>
      <c r="F179" s="35"/>
      <c r="G179" s="36" t="s">
        <v>177</v>
      </c>
      <c r="H179" s="36"/>
      <c r="I179" s="36" t="s">
        <v>198</v>
      </c>
      <c r="J179" s="36"/>
      <c r="K179" s="36" t="s">
        <v>177</v>
      </c>
    </row>
    <row r="180" spans="1:11" ht="12.75">
      <c r="A180" s="60"/>
      <c r="C180" s="35"/>
      <c r="D180" s="35"/>
      <c r="E180" s="36" t="s">
        <v>8</v>
      </c>
      <c r="F180" s="35"/>
      <c r="G180" s="36" t="s">
        <v>8</v>
      </c>
      <c r="H180" s="36"/>
      <c r="I180" s="36" t="s">
        <v>8</v>
      </c>
      <c r="J180" s="36"/>
      <c r="K180" s="36" t="s">
        <v>8</v>
      </c>
    </row>
    <row r="181" spans="1:11" ht="12.75">
      <c r="A181" s="60"/>
      <c r="B181" s="35" t="s">
        <v>84</v>
      </c>
      <c r="C181" s="35"/>
      <c r="D181" s="35"/>
      <c r="E181" s="35"/>
      <c r="F181" s="35"/>
      <c r="G181" s="35"/>
      <c r="H181" s="35"/>
      <c r="I181" s="35"/>
      <c r="J181" s="35"/>
      <c r="K181" s="35"/>
    </row>
    <row r="182" spans="1:11" ht="12.75" customHeight="1">
      <c r="A182" s="60"/>
      <c r="B182" s="35" t="s">
        <v>85</v>
      </c>
      <c r="C182" s="35"/>
      <c r="D182" s="35"/>
      <c r="E182" s="2">
        <v>130</v>
      </c>
      <c r="F182" s="35"/>
      <c r="G182" s="2">
        <v>334</v>
      </c>
      <c r="H182" s="61"/>
      <c r="I182" s="61">
        <v>130</v>
      </c>
      <c r="J182" s="61"/>
      <c r="K182" s="2">
        <v>334</v>
      </c>
    </row>
    <row r="183" spans="1:11" ht="12.75">
      <c r="A183" s="60"/>
      <c r="B183" s="35" t="s">
        <v>86</v>
      </c>
      <c r="C183" s="35"/>
      <c r="D183" s="35"/>
      <c r="E183" s="2"/>
      <c r="F183" s="35"/>
      <c r="G183" s="35"/>
      <c r="H183" s="61"/>
      <c r="I183" s="61"/>
      <c r="J183" s="61"/>
      <c r="K183" s="35"/>
    </row>
    <row r="184" spans="1:11" ht="12.75">
      <c r="A184" s="60"/>
      <c r="B184" s="35" t="s">
        <v>87</v>
      </c>
      <c r="C184" s="35"/>
      <c r="D184" s="35"/>
      <c r="E184" s="61"/>
      <c r="F184" s="61"/>
      <c r="G184" s="61"/>
      <c r="H184" s="61"/>
      <c r="I184" s="61"/>
      <c r="J184" s="61"/>
      <c r="K184" s="61"/>
    </row>
    <row r="185" spans="1:11" ht="12.75">
      <c r="A185" s="60"/>
      <c r="B185" s="35" t="s">
        <v>85</v>
      </c>
      <c r="C185" s="35"/>
      <c r="D185" s="35"/>
      <c r="E185" s="61">
        <v>36</v>
      </c>
      <c r="F185" s="61"/>
      <c r="G185" s="61">
        <v>157</v>
      </c>
      <c r="H185" s="61"/>
      <c r="I185" s="61">
        <v>36</v>
      </c>
      <c r="J185" s="61"/>
      <c r="K185" s="61">
        <v>157</v>
      </c>
    </row>
    <row r="186" spans="1:11" ht="6" customHeight="1">
      <c r="A186" s="60"/>
      <c r="B186" s="35"/>
      <c r="C186" s="35"/>
      <c r="D186" s="35"/>
      <c r="E186" s="62"/>
      <c r="F186" s="61"/>
      <c r="G186" s="61"/>
      <c r="H186" s="62"/>
      <c r="I186" s="62"/>
      <c r="J186" s="62"/>
      <c r="K186" s="61"/>
    </row>
    <row r="187" spans="1:11" ht="13.5" thickBot="1">
      <c r="A187" s="60"/>
      <c r="B187" s="35"/>
      <c r="C187" s="35"/>
      <c r="D187" s="35"/>
      <c r="E187" s="45">
        <f>SUM(E182:E186)</f>
        <v>166</v>
      </c>
      <c r="F187" s="61"/>
      <c r="G187" s="45">
        <f>SUM(G182:G186)</f>
        <v>491</v>
      </c>
      <c r="H187" s="1"/>
      <c r="I187" s="45">
        <f>SUM(I182:I186)</f>
        <v>166</v>
      </c>
      <c r="J187" s="1"/>
      <c r="K187" s="45">
        <f>SUM(K182:K186)</f>
        <v>491</v>
      </c>
    </row>
    <row r="188" spans="1:8" ht="13.5" thickTop="1">
      <c r="A188" s="54"/>
      <c r="B188" s="50"/>
      <c r="C188" s="35"/>
      <c r="D188" s="35"/>
      <c r="E188" s="35"/>
      <c r="F188" s="35"/>
      <c r="G188" s="35"/>
      <c r="H188" s="35"/>
    </row>
    <row r="189" spans="1:11" ht="12.75" customHeight="1">
      <c r="A189" s="54"/>
      <c r="B189" s="128" t="s">
        <v>219</v>
      </c>
      <c r="C189" s="128"/>
      <c r="D189" s="128"/>
      <c r="E189" s="128"/>
      <c r="F189" s="128"/>
      <c r="G189" s="128"/>
      <c r="H189" s="128"/>
      <c r="I189" s="128"/>
      <c r="J189" s="128"/>
      <c r="K189" s="128"/>
    </row>
    <row r="190" spans="1:11" ht="12.75">
      <c r="A190" s="54"/>
      <c r="B190" s="128"/>
      <c r="C190" s="128"/>
      <c r="D190" s="128"/>
      <c r="E190" s="128"/>
      <c r="F190" s="128"/>
      <c r="G190" s="128"/>
      <c r="H190" s="128"/>
      <c r="I190" s="128"/>
      <c r="J190" s="128"/>
      <c r="K190" s="128"/>
    </row>
    <row r="191" spans="1:11" ht="12.75">
      <c r="A191" s="54"/>
      <c r="B191" s="128"/>
      <c r="C191" s="128"/>
      <c r="D191" s="128"/>
      <c r="E191" s="128"/>
      <c r="F191" s="128"/>
      <c r="G191" s="128"/>
      <c r="H191" s="128"/>
      <c r="I191" s="128"/>
      <c r="J191" s="128"/>
      <c r="K191" s="128"/>
    </row>
    <row r="192" spans="1:11" ht="12.75">
      <c r="A192" s="54"/>
      <c r="B192" s="118"/>
      <c r="C192" s="118"/>
      <c r="D192" s="118"/>
      <c r="E192" s="118"/>
      <c r="F192" s="118"/>
      <c r="G192" s="118"/>
      <c r="H192" s="118"/>
      <c r="I192" s="118"/>
      <c r="J192" s="118"/>
      <c r="K192" s="118"/>
    </row>
    <row r="193" spans="1:11" ht="12.75">
      <c r="A193" s="54"/>
      <c r="B193" s="63"/>
      <c r="C193" s="63"/>
      <c r="H193" s="92"/>
      <c r="I193" s="93"/>
      <c r="J193" s="93"/>
      <c r="K193" s="93"/>
    </row>
    <row r="194" spans="1:4" ht="11.25" customHeight="1">
      <c r="A194" s="54" t="s">
        <v>88</v>
      </c>
      <c r="B194" s="50" t="s">
        <v>89</v>
      </c>
      <c r="C194" s="35"/>
      <c r="D194" s="35"/>
    </row>
    <row r="199" spans="1:4" ht="12.75">
      <c r="A199" s="54" t="s">
        <v>90</v>
      </c>
      <c r="B199" s="50" t="s">
        <v>91</v>
      </c>
      <c r="C199" s="35"/>
      <c r="D199" s="35"/>
    </row>
    <row r="201" spans="2:11" ht="12.75" customHeight="1">
      <c r="B201" s="131" t="s">
        <v>160</v>
      </c>
      <c r="C201" s="131"/>
      <c r="D201" s="131"/>
      <c r="E201" s="131"/>
      <c r="F201" s="131"/>
      <c r="G201" s="131"/>
      <c r="H201" s="131"/>
      <c r="I201" s="131"/>
      <c r="J201" s="131"/>
      <c r="K201" s="131"/>
    </row>
    <row r="202" spans="2:9" ht="12.75">
      <c r="B202" s="56"/>
      <c r="C202" s="56"/>
      <c r="D202" s="56"/>
      <c r="E202" s="56"/>
      <c r="F202" s="56"/>
      <c r="G202" s="56"/>
      <c r="H202" s="56"/>
      <c r="I202" s="56"/>
    </row>
    <row r="203" spans="2:7" ht="12.75">
      <c r="B203" s="35"/>
      <c r="C203" s="35"/>
      <c r="D203" s="35"/>
      <c r="E203" s="3"/>
      <c r="F203" s="2"/>
      <c r="G203" s="3"/>
    </row>
    <row r="204" spans="1:9" ht="12.75">
      <c r="A204" s="54" t="s">
        <v>92</v>
      </c>
      <c r="B204" s="9" t="s">
        <v>115</v>
      </c>
      <c r="C204" s="63"/>
      <c r="D204" s="63"/>
      <c r="E204" s="63"/>
      <c r="F204" s="63"/>
      <c r="G204" s="63"/>
      <c r="H204" s="63"/>
      <c r="I204" s="63"/>
    </row>
    <row r="205" spans="2:9" ht="12.75">
      <c r="B205" s="63"/>
      <c r="C205" s="63"/>
      <c r="D205" s="63"/>
      <c r="E205" s="63"/>
      <c r="F205" s="63"/>
      <c r="G205" s="63"/>
      <c r="H205" s="63"/>
      <c r="I205" s="63"/>
    </row>
    <row r="206" ht="12.75">
      <c r="A206" s="5"/>
    </row>
    <row r="207" spans="1:2" ht="12.75">
      <c r="A207" s="54"/>
      <c r="B207" s="9"/>
    </row>
    <row r="208" spans="1:9" s="57" customFormat="1" ht="12.75">
      <c r="A208" s="58"/>
      <c r="B208" s="59"/>
      <c r="C208" s="59"/>
      <c r="D208" s="59"/>
      <c r="E208" s="62"/>
      <c r="F208" s="3"/>
      <c r="G208" s="59"/>
      <c r="H208" s="3"/>
      <c r="I208" s="59"/>
    </row>
    <row r="209" spans="1:5" ht="12.75">
      <c r="A209" s="54" t="s">
        <v>94</v>
      </c>
      <c r="B209" s="64" t="s">
        <v>95</v>
      </c>
      <c r="C209" s="35"/>
      <c r="D209" s="35"/>
      <c r="E209" s="50"/>
    </row>
    <row r="210" spans="1:2" ht="7.5" customHeight="1">
      <c r="A210" s="54"/>
      <c r="B210" s="9"/>
    </row>
    <row r="211" spans="1:7" ht="12.75">
      <c r="A211" s="54"/>
      <c r="B211" s="59" t="s">
        <v>211</v>
      </c>
      <c r="C211" s="59"/>
      <c r="D211" s="59"/>
      <c r="E211" s="59"/>
      <c r="F211" s="59"/>
      <c r="G211" s="59"/>
    </row>
    <row r="212" spans="1:7" ht="12.75">
      <c r="A212" s="54"/>
      <c r="B212" s="59"/>
      <c r="C212" s="59"/>
      <c r="D212" s="59"/>
      <c r="E212" s="59"/>
      <c r="F212" s="59"/>
      <c r="G212" s="59"/>
    </row>
    <row r="213" spans="1:9" s="57" customFormat="1" ht="12.75">
      <c r="A213" s="86"/>
      <c r="B213" s="86"/>
      <c r="C213" s="86"/>
      <c r="D213" s="86"/>
      <c r="E213" s="86"/>
      <c r="F213" s="86"/>
      <c r="G213" s="86"/>
      <c r="H213" s="86"/>
      <c r="I213" s="86"/>
    </row>
    <row r="214" spans="1:11" s="57" customFormat="1" ht="12.75">
      <c r="A214" s="130" t="s">
        <v>146</v>
      </c>
      <c r="B214" s="130"/>
      <c r="C214" s="130"/>
      <c r="D214" s="130"/>
      <c r="E214" s="130"/>
      <c r="F214" s="130"/>
      <c r="G214" s="130"/>
      <c r="H214" s="130"/>
      <c r="I214" s="130"/>
      <c r="J214" s="130"/>
      <c r="K214" s="130"/>
    </row>
    <row r="215" spans="1:11" s="57" customFormat="1" ht="12.75">
      <c r="A215" s="130"/>
      <c r="B215" s="130"/>
      <c r="C215" s="130"/>
      <c r="D215" s="130"/>
      <c r="E215" s="130"/>
      <c r="F215" s="130"/>
      <c r="G215" s="130"/>
      <c r="H215" s="130"/>
      <c r="I215" s="130"/>
      <c r="J215" s="130"/>
      <c r="K215" s="130"/>
    </row>
    <row r="216" spans="1:9" s="57" customFormat="1" ht="12.75">
      <c r="A216" s="86"/>
      <c r="B216" s="86"/>
      <c r="C216" s="86"/>
      <c r="D216" s="86"/>
      <c r="E216" s="86"/>
      <c r="F216" s="86"/>
      <c r="G216" s="86"/>
      <c r="H216" s="86"/>
      <c r="I216" s="86"/>
    </row>
    <row r="217" spans="1:5" ht="12.75">
      <c r="A217" s="54" t="s">
        <v>96</v>
      </c>
      <c r="B217" s="64" t="s">
        <v>97</v>
      </c>
      <c r="C217" s="59"/>
      <c r="D217" s="59"/>
      <c r="E217" s="35"/>
    </row>
    <row r="222" spans="2:11" ht="12.75" customHeight="1">
      <c r="B222" s="128" t="s">
        <v>212</v>
      </c>
      <c r="C222" s="128"/>
      <c r="D222" s="128"/>
      <c r="E222" s="128"/>
      <c r="F222" s="128"/>
      <c r="G222" s="128"/>
      <c r="H222" s="128"/>
      <c r="I222" s="128"/>
      <c r="J222" s="128"/>
      <c r="K222" s="128"/>
    </row>
    <row r="223" spans="2:9" ht="12.75">
      <c r="B223" s="63"/>
      <c r="C223" s="63"/>
      <c r="D223" s="63"/>
      <c r="E223" s="63"/>
      <c r="F223" s="63"/>
      <c r="G223" s="63"/>
      <c r="H223" s="63"/>
      <c r="I223" s="63"/>
    </row>
    <row r="224" spans="2:7" ht="25.5">
      <c r="B224" s="55" t="s">
        <v>161</v>
      </c>
      <c r="D224" s="89" t="s">
        <v>162</v>
      </c>
      <c r="E224" s="89" t="s">
        <v>163</v>
      </c>
      <c r="G224" s="90" t="s">
        <v>165</v>
      </c>
    </row>
    <row r="225" spans="4:5" ht="12.75">
      <c r="D225" s="6" t="s">
        <v>175</v>
      </c>
      <c r="E225" s="6" t="s">
        <v>8</v>
      </c>
    </row>
    <row r="226" spans="2:7" ht="12.75">
      <c r="B226" s="5" t="s">
        <v>164</v>
      </c>
      <c r="D226" s="123">
        <v>2200</v>
      </c>
      <c r="E226" s="123">
        <v>7021</v>
      </c>
      <c r="F226" s="35"/>
      <c r="G226" s="124" t="s">
        <v>224</v>
      </c>
    </row>
    <row r="228" spans="2:11" ht="12.75" customHeight="1">
      <c r="B228" s="128" t="s">
        <v>0</v>
      </c>
      <c r="C228" s="128"/>
      <c r="D228" s="128"/>
      <c r="E228" s="128"/>
      <c r="F228" s="128"/>
      <c r="G228" s="128"/>
      <c r="H228" s="128"/>
      <c r="I228" s="128"/>
      <c r="J228" s="128"/>
      <c r="K228" s="128"/>
    </row>
    <row r="229" spans="2:11" ht="12.75">
      <c r="B229" s="128"/>
      <c r="C229" s="128"/>
      <c r="D229" s="128"/>
      <c r="E229" s="128"/>
      <c r="F229" s="128"/>
      <c r="G229" s="128"/>
      <c r="H229" s="128"/>
      <c r="I229" s="128"/>
      <c r="J229" s="128"/>
      <c r="K229" s="128"/>
    </row>
    <row r="231" spans="2:11" ht="12.75" customHeight="1">
      <c r="B231" s="131" t="s">
        <v>225</v>
      </c>
      <c r="C231" s="131"/>
      <c r="D231" s="131"/>
      <c r="E231" s="131"/>
      <c r="F231" s="131"/>
      <c r="G231" s="131"/>
      <c r="H231" s="131"/>
      <c r="I231" s="131"/>
      <c r="J231" s="131"/>
      <c r="K231" s="131"/>
    </row>
    <row r="232" spans="2:11" ht="12.75">
      <c r="B232" s="131"/>
      <c r="C232" s="131"/>
      <c r="D232" s="131"/>
      <c r="E232" s="131"/>
      <c r="F232" s="131"/>
      <c r="G232" s="131"/>
      <c r="H232" s="131"/>
      <c r="I232" s="131"/>
      <c r="J232" s="131"/>
      <c r="K232" s="131"/>
    </row>
    <row r="233" spans="2:11" ht="12.75">
      <c r="B233" s="120"/>
      <c r="C233" s="120"/>
      <c r="D233" s="120"/>
      <c r="E233" s="120"/>
      <c r="F233" s="120"/>
      <c r="G233" s="120"/>
      <c r="H233" s="120"/>
      <c r="I233" s="120"/>
      <c r="J233" s="120"/>
      <c r="K233" s="120"/>
    </row>
    <row r="235" spans="1:8" ht="12.75">
      <c r="A235" s="54" t="s">
        <v>98</v>
      </c>
      <c r="B235" s="9" t="s">
        <v>99</v>
      </c>
      <c r="G235" s="6"/>
      <c r="H235" s="6"/>
    </row>
    <row r="237" spans="2:11" ht="12.75" customHeight="1">
      <c r="B237" s="131" t="s">
        <v>213</v>
      </c>
      <c r="C237" s="131"/>
      <c r="D237" s="131"/>
      <c r="E237" s="131"/>
      <c r="F237" s="131"/>
      <c r="G237" s="131"/>
      <c r="H237" s="131"/>
      <c r="I237" s="131"/>
      <c r="J237" s="131"/>
      <c r="K237" s="131"/>
    </row>
    <row r="238" spans="2:11" ht="12.75">
      <c r="B238" s="131"/>
      <c r="C238" s="131"/>
      <c r="D238" s="131"/>
      <c r="E238" s="131"/>
      <c r="F238" s="131"/>
      <c r="G238" s="131"/>
      <c r="H238" s="131"/>
      <c r="I238" s="131"/>
      <c r="J238" s="131"/>
      <c r="K238" s="131"/>
    </row>
    <row r="239" spans="2:11" ht="12.75">
      <c r="B239" s="131"/>
      <c r="C239" s="131"/>
      <c r="D239" s="131"/>
      <c r="E239" s="131"/>
      <c r="F239" s="131"/>
      <c r="G239" s="131"/>
      <c r="H239" s="131"/>
      <c r="I239" s="131"/>
      <c r="J239" s="131"/>
      <c r="K239" s="131"/>
    </row>
    <row r="241" spans="1:2" ht="12.75">
      <c r="A241" s="54" t="s">
        <v>100</v>
      </c>
      <c r="B241" s="9" t="s">
        <v>101</v>
      </c>
    </row>
    <row r="242" ht="12" customHeight="1"/>
    <row r="243" spans="2:11" ht="13.5" customHeight="1">
      <c r="B243" s="129" t="s">
        <v>226</v>
      </c>
      <c r="C243" s="129"/>
      <c r="D243" s="129"/>
      <c r="E243" s="129"/>
      <c r="F243" s="129"/>
      <c r="G243" s="129"/>
      <c r="H243" s="129"/>
      <c r="I243" s="129"/>
      <c r="J243" s="129"/>
      <c r="K243" s="129"/>
    </row>
    <row r="244" spans="2:11" ht="13.5" customHeight="1">
      <c r="B244" s="129"/>
      <c r="C244" s="129"/>
      <c r="D244" s="129"/>
      <c r="E244" s="129"/>
      <c r="F244" s="129"/>
      <c r="G244" s="129"/>
      <c r="H244" s="129"/>
      <c r="I244" s="129"/>
      <c r="J244" s="129"/>
      <c r="K244" s="129"/>
    </row>
    <row r="245" spans="2:11" ht="15.75" customHeight="1">
      <c r="B245" s="129"/>
      <c r="C245" s="129"/>
      <c r="D245" s="129"/>
      <c r="E245" s="129"/>
      <c r="F245" s="129"/>
      <c r="G245" s="129"/>
      <c r="H245" s="129"/>
      <c r="I245" s="129"/>
      <c r="J245" s="129"/>
      <c r="K245" s="129"/>
    </row>
    <row r="246" ht="9.75" customHeight="1">
      <c r="B246" s="74"/>
    </row>
    <row r="247" ht="12.75">
      <c r="B247" s="125" t="s">
        <v>228</v>
      </c>
    </row>
    <row r="248" ht="12.75">
      <c r="B248" s="125"/>
    </row>
    <row r="249" ht="12.75">
      <c r="B249" s="125"/>
    </row>
    <row r="250" spans="1:12" ht="12.75">
      <c r="A250" s="69" t="s">
        <v>102</v>
      </c>
      <c r="B250" s="50" t="s">
        <v>103</v>
      </c>
      <c r="C250" s="35"/>
      <c r="D250" s="35"/>
      <c r="E250" s="35"/>
      <c r="F250" s="35"/>
      <c r="G250" s="35"/>
      <c r="H250" s="35"/>
      <c r="I250" s="35"/>
      <c r="J250" s="35"/>
      <c r="K250" s="35"/>
      <c r="L250" s="33"/>
    </row>
    <row r="251" spans="1:11" ht="12.75">
      <c r="A251" s="69"/>
      <c r="B251" s="50"/>
      <c r="C251" s="35"/>
      <c r="D251" s="35"/>
      <c r="E251" s="35"/>
      <c r="F251" s="35"/>
      <c r="G251" s="35" t="s">
        <v>23</v>
      </c>
      <c r="H251" s="35"/>
      <c r="I251" s="35"/>
      <c r="J251" s="35"/>
      <c r="K251" s="35" t="s">
        <v>23</v>
      </c>
    </row>
    <row r="252" spans="1:12" ht="12.75">
      <c r="A252" s="69"/>
      <c r="B252" s="50"/>
      <c r="C252" s="35"/>
      <c r="D252" s="35"/>
      <c r="E252" s="75" t="s">
        <v>22</v>
      </c>
      <c r="F252" s="75"/>
      <c r="G252" s="75" t="s">
        <v>24</v>
      </c>
      <c r="H252" s="96"/>
      <c r="I252" s="75" t="s">
        <v>22</v>
      </c>
      <c r="J252" s="75"/>
      <c r="K252" s="75" t="s">
        <v>24</v>
      </c>
      <c r="L252" s="65"/>
    </row>
    <row r="253" spans="1:12" ht="12.75">
      <c r="A253" s="69"/>
      <c r="B253" s="50"/>
      <c r="C253" s="35"/>
      <c r="D253" s="35"/>
      <c r="E253" s="75" t="s">
        <v>14</v>
      </c>
      <c r="F253" s="75"/>
      <c r="G253" s="75" t="s">
        <v>14</v>
      </c>
      <c r="H253" s="96"/>
      <c r="I253" s="75" t="s">
        <v>25</v>
      </c>
      <c r="J253" s="75"/>
      <c r="K253" s="75" t="s">
        <v>28</v>
      </c>
      <c r="L253" s="65"/>
    </row>
    <row r="254" spans="1:11" ht="12.75">
      <c r="A254" s="60"/>
      <c r="B254" s="35"/>
      <c r="C254" s="35"/>
      <c r="D254" s="35"/>
      <c r="E254" s="75" t="s">
        <v>198</v>
      </c>
      <c r="F254" s="75"/>
      <c r="G254" s="75" t="s">
        <v>177</v>
      </c>
      <c r="H254" s="35"/>
      <c r="I254" s="75" t="s">
        <v>198</v>
      </c>
      <c r="J254" s="75"/>
      <c r="K254" s="75" t="s">
        <v>177</v>
      </c>
    </row>
    <row r="255" spans="1:11" ht="12.75">
      <c r="A255" s="60"/>
      <c r="B255" s="50" t="s">
        <v>129</v>
      </c>
      <c r="C255" s="35"/>
      <c r="D255" s="35"/>
      <c r="E255" s="75"/>
      <c r="F255" s="75"/>
      <c r="G255" s="75"/>
      <c r="H255" s="35"/>
      <c r="I255" s="75"/>
      <c r="J255" s="75"/>
      <c r="K255" s="75"/>
    </row>
    <row r="256" spans="1:11" ht="13.5" thickBot="1">
      <c r="A256" s="60"/>
      <c r="B256" s="35" t="s">
        <v>123</v>
      </c>
      <c r="C256" s="35"/>
      <c r="D256" s="35"/>
      <c r="E256" s="81">
        <f>'IS'!B35</f>
        <v>1382</v>
      </c>
      <c r="F256" s="82"/>
      <c r="G256" s="81">
        <f>'IS'!D35</f>
        <v>3009</v>
      </c>
      <c r="H256" s="61"/>
      <c r="I256" s="81">
        <f>'IS'!F35</f>
        <v>1382</v>
      </c>
      <c r="J256" s="82"/>
      <c r="K256" s="81">
        <f>'IS'!H35</f>
        <v>3009</v>
      </c>
    </row>
    <row r="257" spans="1:11" ht="13.5" thickTop="1">
      <c r="A257" s="60"/>
      <c r="B257" s="35"/>
      <c r="C257" s="35"/>
      <c r="D257" s="35"/>
      <c r="E257" s="66"/>
      <c r="F257" s="66"/>
      <c r="G257" s="61"/>
      <c r="H257" s="61"/>
      <c r="I257" s="66"/>
      <c r="J257" s="66"/>
      <c r="K257" s="61"/>
    </row>
    <row r="258" spans="1:11" ht="12.75">
      <c r="A258" s="60"/>
      <c r="B258" s="35" t="s">
        <v>144</v>
      </c>
      <c r="C258" s="35"/>
      <c r="D258" s="35"/>
      <c r="E258" s="80"/>
      <c r="F258" s="80"/>
      <c r="G258" s="61"/>
      <c r="H258" s="61"/>
      <c r="I258" s="80"/>
      <c r="J258" s="80"/>
      <c r="K258" s="61"/>
    </row>
    <row r="259" spans="1:11" ht="13.5" thickBot="1">
      <c r="A259" s="60"/>
      <c r="B259" s="35" t="s">
        <v>104</v>
      </c>
      <c r="C259" s="35"/>
      <c r="D259" s="35"/>
      <c r="E259" s="81">
        <v>120500</v>
      </c>
      <c r="F259" s="82"/>
      <c r="G259" s="81">
        <v>120369</v>
      </c>
      <c r="H259" s="61"/>
      <c r="I259" s="81">
        <v>120500</v>
      </c>
      <c r="J259" s="82"/>
      <c r="K259" s="81">
        <v>120369</v>
      </c>
    </row>
    <row r="260" spans="1:11" ht="13.5" thickTop="1">
      <c r="A260" s="60"/>
      <c r="B260" s="35"/>
      <c r="C260" s="35"/>
      <c r="D260" s="35"/>
      <c r="E260" s="66"/>
      <c r="F260" s="66"/>
      <c r="G260" s="61"/>
      <c r="H260" s="61"/>
      <c r="I260" s="66"/>
      <c r="J260" s="66"/>
      <c r="K260" s="61"/>
    </row>
    <row r="261" spans="1:11" ht="13.5" thickBot="1">
      <c r="A261" s="60"/>
      <c r="B261" s="35" t="s">
        <v>127</v>
      </c>
      <c r="C261" s="35"/>
      <c r="D261" s="35"/>
      <c r="E261" s="97">
        <f>(E256/E259)*100</f>
        <v>1.1468879668049792</v>
      </c>
      <c r="F261" s="66"/>
      <c r="G261" s="97">
        <f>(G256/G259)*100</f>
        <v>2.4998130747950054</v>
      </c>
      <c r="H261" s="61"/>
      <c r="I261" s="97">
        <f>(I256/I259)*100</f>
        <v>1.1468879668049792</v>
      </c>
      <c r="J261" s="66"/>
      <c r="K261" s="97">
        <f>(K256/K259)*100</f>
        <v>2.4998130747950054</v>
      </c>
    </row>
    <row r="262" spans="1:11" ht="13.5" thickTop="1">
      <c r="A262" s="60"/>
      <c r="B262" s="35"/>
      <c r="C262" s="35"/>
      <c r="D262" s="35"/>
      <c r="E262" s="66"/>
      <c r="F262" s="66"/>
      <c r="G262" s="61"/>
      <c r="H262" s="61"/>
      <c r="I262" s="66"/>
      <c r="J262" s="66"/>
      <c r="K262" s="35"/>
    </row>
    <row r="263" spans="1:11" ht="12.75">
      <c r="A263" s="60"/>
      <c r="B263" s="35"/>
      <c r="C263" s="35"/>
      <c r="D263" s="35"/>
      <c r="E263" s="35"/>
      <c r="F263" s="35"/>
      <c r="G263" s="75"/>
      <c r="H263" s="75"/>
      <c r="I263" s="75"/>
      <c r="J263" s="75"/>
      <c r="K263" s="35"/>
    </row>
    <row r="264" spans="1:11" ht="12.75">
      <c r="A264" s="127" t="s">
        <v>146</v>
      </c>
      <c r="B264" s="127"/>
      <c r="C264" s="127"/>
      <c r="D264" s="127"/>
      <c r="E264" s="127"/>
      <c r="F264" s="127"/>
      <c r="G264" s="127"/>
      <c r="H264" s="127"/>
      <c r="I264" s="127"/>
      <c r="J264" s="127"/>
      <c r="K264" s="127"/>
    </row>
    <row r="265" spans="1:11" ht="12.75">
      <c r="A265" s="127"/>
      <c r="B265" s="127"/>
      <c r="C265" s="127"/>
      <c r="D265" s="127"/>
      <c r="E265" s="127"/>
      <c r="F265" s="127"/>
      <c r="G265" s="127"/>
      <c r="H265" s="127"/>
      <c r="I265" s="127"/>
      <c r="J265" s="127"/>
      <c r="K265" s="127"/>
    </row>
    <row r="266" spans="1:11" ht="12.75">
      <c r="A266" s="60"/>
      <c r="B266" s="35"/>
      <c r="C266" s="35"/>
      <c r="D266" s="35"/>
      <c r="E266" s="35"/>
      <c r="F266" s="35"/>
      <c r="G266" s="75"/>
      <c r="H266" s="75"/>
      <c r="I266" s="75"/>
      <c r="J266" s="75"/>
      <c r="K266" s="35"/>
    </row>
    <row r="267" spans="1:12" ht="12.75">
      <c r="A267" s="69" t="s">
        <v>102</v>
      </c>
      <c r="B267" s="50" t="s">
        <v>3</v>
      </c>
      <c r="C267" s="35"/>
      <c r="D267" s="35"/>
      <c r="E267" s="35"/>
      <c r="F267" s="35"/>
      <c r="G267" s="35"/>
      <c r="H267" s="35"/>
      <c r="I267" s="35"/>
      <c r="J267" s="35"/>
      <c r="K267" s="35"/>
      <c r="L267" s="33"/>
    </row>
    <row r="268" spans="1:11" ht="12.75">
      <c r="A268" s="60"/>
      <c r="B268" s="50"/>
      <c r="C268" s="35"/>
      <c r="D268" s="35"/>
      <c r="E268" s="98"/>
      <c r="F268" s="98"/>
      <c r="G268" s="35" t="s">
        <v>23</v>
      </c>
      <c r="H268" s="96"/>
      <c r="I268" s="36"/>
      <c r="J268" s="36"/>
      <c r="K268" s="35" t="s">
        <v>23</v>
      </c>
    </row>
    <row r="269" spans="1:11" ht="12.75">
      <c r="A269" s="60"/>
      <c r="B269" s="50"/>
      <c r="C269" s="35"/>
      <c r="D269" s="35"/>
      <c r="E269" s="75" t="s">
        <v>22</v>
      </c>
      <c r="F269" s="75"/>
      <c r="G269" s="75" t="s">
        <v>24</v>
      </c>
      <c r="H269" s="96"/>
      <c r="I269" s="75" t="s">
        <v>22</v>
      </c>
      <c r="J269" s="75"/>
      <c r="K269" s="75" t="s">
        <v>24</v>
      </c>
    </row>
    <row r="270" spans="1:11" ht="12.75">
      <c r="A270" s="60"/>
      <c r="B270" s="50"/>
      <c r="C270" s="35"/>
      <c r="D270" s="35"/>
      <c r="E270" s="75" t="s">
        <v>14</v>
      </c>
      <c r="F270" s="75"/>
      <c r="G270" s="75" t="s">
        <v>14</v>
      </c>
      <c r="H270" s="96"/>
      <c r="I270" s="75" t="s">
        <v>25</v>
      </c>
      <c r="J270" s="75"/>
      <c r="K270" s="75" t="s">
        <v>28</v>
      </c>
    </row>
    <row r="271" spans="1:11" ht="12.75">
      <c r="A271" s="60"/>
      <c r="B271" s="35"/>
      <c r="C271" s="35"/>
      <c r="D271" s="35"/>
      <c r="E271" s="75" t="s">
        <v>198</v>
      </c>
      <c r="F271" s="75"/>
      <c r="G271" s="75" t="s">
        <v>177</v>
      </c>
      <c r="H271" s="35"/>
      <c r="I271" s="75" t="s">
        <v>198</v>
      </c>
      <c r="J271" s="75"/>
      <c r="K271" s="75" t="s">
        <v>177</v>
      </c>
    </row>
    <row r="272" spans="1:11" ht="12.75">
      <c r="A272" s="60"/>
      <c r="B272" s="50" t="s">
        <v>130</v>
      </c>
      <c r="C272" s="35"/>
      <c r="D272" s="35"/>
      <c r="E272" s="75"/>
      <c r="F272" s="75"/>
      <c r="G272" s="35"/>
      <c r="H272" s="35"/>
      <c r="I272" s="75"/>
      <c r="J272" s="75"/>
      <c r="K272" s="35"/>
    </row>
    <row r="273" spans="1:11" ht="13.5" thickBot="1">
      <c r="A273" s="60"/>
      <c r="B273" s="35" t="s">
        <v>123</v>
      </c>
      <c r="C273" s="35"/>
      <c r="D273" s="35"/>
      <c r="E273" s="81">
        <f>'IS'!B35</f>
        <v>1382</v>
      </c>
      <c r="F273" s="82"/>
      <c r="G273" s="99">
        <f>'IS'!D35</f>
        <v>3009</v>
      </c>
      <c r="H273" s="61"/>
      <c r="I273" s="81">
        <f>'IS'!F35</f>
        <v>1382</v>
      </c>
      <c r="J273" s="82"/>
      <c r="K273" s="99">
        <f>'IS'!H35</f>
        <v>3009</v>
      </c>
    </row>
    <row r="274" spans="1:11" ht="13.5" thickTop="1">
      <c r="A274" s="60"/>
      <c r="B274" s="35"/>
      <c r="C274" s="35"/>
      <c r="D274" s="35"/>
      <c r="E274" s="82"/>
      <c r="F274" s="82"/>
      <c r="G274" s="61"/>
      <c r="H274" s="61"/>
      <c r="I274" s="82"/>
      <c r="J274" s="82"/>
      <c r="K274" s="61"/>
    </row>
    <row r="275" spans="1:11" ht="12.75">
      <c r="A275" s="60"/>
      <c r="B275" s="35" t="s">
        <v>124</v>
      </c>
      <c r="C275" s="35"/>
      <c r="D275" s="35"/>
      <c r="E275" s="80">
        <v>120500</v>
      </c>
      <c r="F275" s="80"/>
      <c r="G275" s="61">
        <v>120369</v>
      </c>
      <c r="H275" s="61"/>
      <c r="I275" s="80">
        <v>120500</v>
      </c>
      <c r="J275" s="80"/>
      <c r="K275" s="61">
        <v>120369</v>
      </c>
    </row>
    <row r="276" spans="1:11" ht="12.75">
      <c r="A276" s="60"/>
      <c r="B276" s="35" t="s">
        <v>126</v>
      </c>
      <c r="C276" s="35"/>
      <c r="D276" s="35"/>
      <c r="E276" s="116">
        <v>0</v>
      </c>
      <c r="F276" s="82"/>
      <c r="G276" s="100">
        <v>1016</v>
      </c>
      <c r="H276" s="62"/>
      <c r="I276" s="116">
        <v>0</v>
      </c>
      <c r="J276" s="82"/>
      <c r="K276" s="100">
        <v>1016</v>
      </c>
    </row>
    <row r="277" spans="1:11" ht="12.75">
      <c r="A277" s="60"/>
      <c r="B277" s="35" t="s">
        <v>125</v>
      </c>
      <c r="C277" s="35"/>
      <c r="D277" s="35"/>
      <c r="E277" s="82"/>
      <c r="F277" s="82"/>
      <c r="G277" s="62"/>
      <c r="H277" s="62"/>
      <c r="I277" s="82"/>
      <c r="J277" s="82"/>
      <c r="K277" s="62"/>
    </row>
    <row r="278" spans="1:11" ht="13.5" thickBot="1">
      <c r="A278" s="60"/>
      <c r="B278" s="35" t="s">
        <v>128</v>
      </c>
      <c r="C278" s="35"/>
      <c r="D278" s="35"/>
      <c r="E278" s="81">
        <f>SUM(E275:E276)</f>
        <v>120500</v>
      </c>
      <c r="F278" s="82"/>
      <c r="G278" s="81">
        <f>SUM(G275:G277)</f>
        <v>121385</v>
      </c>
      <c r="H278" s="61"/>
      <c r="I278" s="81">
        <f>SUM(I275:I277)</f>
        <v>120500</v>
      </c>
      <c r="J278" s="82"/>
      <c r="K278" s="81">
        <f>SUM(K275:K277)</f>
        <v>121385</v>
      </c>
    </row>
    <row r="279" spans="1:11" ht="13.5" thickTop="1">
      <c r="A279" s="60"/>
      <c r="B279" s="35"/>
      <c r="C279" s="35"/>
      <c r="D279" s="35"/>
      <c r="E279" s="66"/>
      <c r="F279" s="66"/>
      <c r="G279" s="61"/>
      <c r="H279" s="61"/>
      <c r="I279" s="66"/>
      <c r="J279" s="66"/>
      <c r="K279" s="61"/>
    </row>
    <row r="280" spans="1:11" ht="13.5" thickBot="1">
      <c r="A280" s="60"/>
      <c r="B280" s="35" t="s">
        <v>143</v>
      </c>
      <c r="C280" s="35"/>
      <c r="D280" s="35"/>
      <c r="E280" s="97">
        <f>(E273/E278)*100</f>
        <v>1.1468879668049792</v>
      </c>
      <c r="F280" s="66"/>
      <c r="G280" s="97">
        <f>(G273/G278)*100</f>
        <v>2.4788894838736253</v>
      </c>
      <c r="H280" s="61"/>
      <c r="I280" s="97">
        <f>(I273/I278)*100</f>
        <v>1.1468879668049792</v>
      </c>
      <c r="J280" s="66"/>
      <c r="K280" s="97">
        <f>(K273/K278)*100</f>
        <v>2.4788894838736253</v>
      </c>
    </row>
    <row r="281" spans="6:8" ht="13.5" thickTop="1">
      <c r="F281" s="66"/>
      <c r="G281" s="61"/>
      <c r="H281" s="66"/>
    </row>
    <row r="282" spans="6:8" ht="12.75">
      <c r="F282" s="66"/>
      <c r="G282" s="61"/>
      <c r="H282" s="66"/>
    </row>
    <row r="283" spans="6:8" ht="12.75">
      <c r="F283" s="66"/>
      <c r="G283" s="61"/>
      <c r="H283" s="66"/>
    </row>
    <row r="284" spans="5:8" ht="12.75">
      <c r="E284" s="10"/>
      <c r="G284" s="10"/>
      <c r="H284" s="10"/>
    </row>
    <row r="285" spans="5:8" ht="12.75">
      <c r="E285" s="10"/>
      <c r="G285" s="10"/>
      <c r="H285" s="10"/>
    </row>
    <row r="286" spans="5:8" ht="12.75">
      <c r="E286" s="10"/>
      <c r="G286" s="10"/>
      <c r="H286" s="10"/>
    </row>
    <row r="287" spans="5:8" ht="12.75">
      <c r="E287" s="10"/>
      <c r="G287" s="10"/>
      <c r="H287" s="10"/>
    </row>
    <row r="288" spans="5:8" ht="12.75">
      <c r="E288" s="10"/>
      <c r="G288" s="10"/>
      <c r="H288" s="10"/>
    </row>
    <row r="289" spans="5:8" ht="12.75">
      <c r="E289" s="68"/>
      <c r="F289" s="67"/>
      <c r="G289" s="68"/>
      <c r="H289" s="68"/>
    </row>
    <row r="290" spans="5:8" ht="12.75">
      <c r="E290" s="68"/>
      <c r="F290" s="67"/>
      <c r="G290" s="68"/>
      <c r="H290" s="68"/>
    </row>
    <row r="291" spans="5:8" ht="12.75">
      <c r="E291" s="10"/>
      <c r="G291" s="10"/>
      <c r="H291" s="10"/>
    </row>
    <row r="292" spans="5:8" ht="12.75">
      <c r="E292" s="10"/>
      <c r="G292" s="10"/>
      <c r="H292" s="10"/>
    </row>
    <row r="293" spans="5:8" ht="12.75">
      <c r="E293" s="10"/>
      <c r="G293" s="10"/>
      <c r="H293" s="10"/>
    </row>
    <row r="294" spans="5:8" ht="12.75">
      <c r="E294" s="10"/>
      <c r="G294" s="10"/>
      <c r="H294" s="10"/>
    </row>
  </sheetData>
  <sheetProtection/>
  <mergeCells count="27">
    <mergeCell ref="B97:K98"/>
    <mergeCell ref="B231:K232"/>
    <mergeCell ref="B162:K167"/>
    <mergeCell ref="B10:K12"/>
    <mergeCell ref="B13:K17"/>
    <mergeCell ref="B18:K22"/>
    <mergeCell ref="B64:K65"/>
    <mergeCell ref="B46:K46"/>
    <mergeCell ref="B56:K58"/>
    <mergeCell ref="B40:K41"/>
    <mergeCell ref="B91:K92"/>
    <mergeCell ref="B103:K105"/>
    <mergeCell ref="B228:K229"/>
    <mergeCell ref="B222:K222"/>
    <mergeCell ref="B140:K145"/>
    <mergeCell ref="B150:K154"/>
    <mergeCell ref="B189:K191"/>
    <mergeCell ref="A264:K265"/>
    <mergeCell ref="B69:K70"/>
    <mergeCell ref="B72:K75"/>
    <mergeCell ref="B243:K245"/>
    <mergeCell ref="A157:K158"/>
    <mergeCell ref="A214:K215"/>
    <mergeCell ref="B201:K201"/>
    <mergeCell ref="B85:K87"/>
    <mergeCell ref="A135:K136"/>
    <mergeCell ref="B237:K239"/>
  </mergeCells>
  <printOptions/>
  <pageMargins left="0.55" right="0.4" top="0.52" bottom="0.43" header="0.34" footer="0.23"/>
  <pageSetup horizontalDpi="600" verticalDpi="600" orientation="portrait" scale="96" r:id="rId2"/>
  <rowBreaks count="5" manualBreakCount="5">
    <brk id="58" max="10" man="1"/>
    <brk id="105" max="10" man="1"/>
    <brk id="155" max="10" man="1"/>
    <brk id="212" max="10" man="1"/>
    <brk id="262"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2008-05-21T06:28:25Z</cp:lastPrinted>
  <dcterms:created xsi:type="dcterms:W3CDTF">2001-03-17T05:13:36Z</dcterms:created>
  <dcterms:modified xsi:type="dcterms:W3CDTF">2008-05-21T06:28:39Z</dcterms:modified>
  <cp:category/>
  <cp:version/>
  <cp:contentType/>
  <cp:contentStatus/>
</cp:coreProperties>
</file>