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1"/>
  </bookViews>
  <sheets>
    <sheet name="KLSEBS" sheetId="1" r:id="rId1"/>
    <sheet name="KLSEPL" sheetId="2" r:id="rId2"/>
  </sheets>
  <definedNames>
    <definedName name="_Regression_Int" localSheetId="0" hidden="1">1</definedName>
    <definedName name="_Regression_Int" localSheetId="1" hidden="1">1</definedName>
    <definedName name="A">#REF!</definedName>
    <definedName name="_xlnm.Print_Area" localSheetId="0">'KLSEBS'!$A$209:$K$244</definedName>
    <definedName name="_xlnm.Print_Area" localSheetId="1">'KLSEPL'!$C$82:$M$134</definedName>
    <definedName name="Print_Area_MI" localSheetId="0">'KLSEBS'!$A$1:$K$241</definedName>
    <definedName name="Print_Area_MI">'KLSEPL'!$A$1:$L$135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<sst xmlns="http://schemas.openxmlformats.org/spreadsheetml/2006/main" count="362" uniqueCount="207">
  <si>
    <t>Listing Department</t>
  </si>
  <si>
    <t>KUALA LUMPUR STOCK EXCHANGE</t>
  </si>
  <si>
    <t>9th Floor Exchange Square</t>
  </si>
  <si>
    <t>Bukit Kewangan</t>
  </si>
  <si>
    <t xml:space="preserve"> </t>
  </si>
  <si>
    <t>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</si>
  <si>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</si>
  <si>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</si>
  <si>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</si>
  <si>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</si>
  <si>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</si>
  <si>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</si>
  <si>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</si>
  <si>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</si>
  <si>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</si>
  <si>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</si>
  <si>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</si>
  <si>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</si>
  <si>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</si>
  <si>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Turnover</t>
  </si>
  <si>
    <t>(b)</t>
  </si>
  <si>
    <t>Investment income</t>
  </si>
  <si>
    <t>(c)</t>
  </si>
  <si>
    <t>Other income including interest income</t>
  </si>
  <si>
    <t>2</t>
  </si>
  <si>
    <t>Operating profit before interest on</t>
  </si>
  <si>
    <t xml:space="preserve">    borrowings, depreciation and</t>
  </si>
  <si>
    <t xml:space="preserve">    amortisation, exceptional items,</t>
  </si>
  <si>
    <t xml:space="preserve">    income tax, minority interests and</t>
  </si>
  <si>
    <t xml:space="preserve">   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</si>
  <si>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</si>
  <si>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</si>
  <si>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</si>
  <si>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</si>
  <si>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</si>
  <si>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</t>
  </si>
  <si>
    <t xml:space="preserve">    amortisation and exceptional items but</t>
  </si>
  <si>
    <t xml:space="preserve">    before income tax, minority interests</t>
  </si>
  <si>
    <t xml:space="preserve">    and extraordinary items</t>
  </si>
  <si>
    <t>(f)</t>
  </si>
  <si>
    <t xml:space="preserve">Share in the results of associated </t>
  </si>
  <si>
    <t xml:space="preserve">    companies</t>
  </si>
  <si>
    <t>(g)</t>
  </si>
  <si>
    <t>Profit before taxation, minority</t>
  </si>
  <si>
    <t xml:space="preserve">    interests and extraordinary items</t>
  </si>
  <si>
    <t>(h)</t>
  </si>
  <si>
    <t>Taxation</t>
  </si>
  <si>
    <t>Page  2</t>
  </si>
  <si>
    <t>CONSOLIDATED INCOME STATEMENT (CONTINUED)</t>
  </si>
  <si>
    <t>(i)</t>
  </si>
  <si>
    <t>(i)  Profit after taxation before</t>
  </si>
  <si>
    <t xml:space="preserve">     deducting minority interests</t>
  </si>
  <si>
    <t>(ii)  Less : minority interests</t>
  </si>
  <si>
    <t>(j)</t>
  </si>
  <si>
    <t>Profit after taxation attributable  to</t>
  </si>
  <si>
    <t>(k)</t>
  </si>
  <si>
    <t>(i)  Extraordinary items</t>
  </si>
  <si>
    <t>(iii)  Extraordinary items attributable to</t>
  </si>
  <si>
    <t xml:space="preserve">       members of the company</t>
  </si>
  <si>
    <t>(l)</t>
  </si>
  <si>
    <t>Profit after taxation and</t>
  </si>
  <si>
    <t>3</t>
  </si>
  <si>
    <t xml:space="preserve">Earnings per share based on 2(j) above </t>
  </si>
  <si>
    <t>= \p</t>
  </si>
  <si>
    <t>= \q</t>
  </si>
  <si>
    <t>=\f</t>
  </si>
  <si>
    <t>= \a</t>
  </si>
  <si>
    <t>= \x</t>
  </si>
  <si>
    <t xml:space="preserve">     members of the company</t>
  </si>
  <si>
    <t xml:space="preserve">     extraordinary items attributable to</t>
  </si>
  <si>
    <t xml:space="preserve">     after deducting any provision for</t>
  </si>
  <si>
    <t xml:space="preserve">     preference dividends, if any :</t>
  </si>
  <si>
    <t>Page 3</t>
  </si>
  <si>
    <t>CONSOLIDATED BALANCE SHEET</t>
  </si>
  <si>
    <t>AS AT</t>
  </si>
  <si>
    <t>END OF</t>
  </si>
  <si>
    <t>FINANCIAL</t>
  </si>
  <si>
    <t>YEAR END</t>
  </si>
  <si>
    <t>4</t>
  </si>
  <si>
    <t>5</t>
  </si>
  <si>
    <t>Stocks</t>
  </si>
  <si>
    <t>6</t>
  </si>
  <si>
    <t>Current Liabilities</t>
  </si>
  <si>
    <t>7</t>
  </si>
  <si>
    <t>Shareholders' Funds</t>
  </si>
  <si>
    <t>9</t>
  </si>
  <si>
    <t>10</t>
  </si>
  <si>
    <t>11</t>
  </si>
  <si>
    <t>12</t>
  </si>
  <si>
    <t>Page 4</t>
  </si>
  <si>
    <t>NOTES</t>
  </si>
  <si>
    <t>Current year provision</t>
  </si>
  <si>
    <t xml:space="preserve"> - In Malaysia</t>
  </si>
  <si>
    <t>Page 5</t>
  </si>
  <si>
    <t>NOTES (CONTINUED)</t>
  </si>
  <si>
    <t>13</t>
  </si>
  <si>
    <t>14</t>
  </si>
  <si>
    <t>15</t>
  </si>
  <si>
    <t>16</t>
  </si>
  <si>
    <t>Total assets</t>
  </si>
  <si>
    <t>before taxation</t>
  </si>
  <si>
    <t>employed</t>
  </si>
  <si>
    <t>17</t>
  </si>
  <si>
    <t>18</t>
  </si>
  <si>
    <t>20</t>
  </si>
  <si>
    <t>Page 6</t>
  </si>
  <si>
    <t>21</t>
  </si>
  <si>
    <t>By Order of the Board</t>
  </si>
  <si>
    <t>Company Secretary</t>
  </si>
  <si>
    <t>Financed By:</t>
  </si>
  <si>
    <t>Deferred taxation</t>
  </si>
  <si>
    <t>Group borrowings and debt securities</t>
  </si>
  <si>
    <t>Short term borrowings</t>
  </si>
  <si>
    <t>Secured -</t>
  </si>
  <si>
    <t>Denominated in Ringgit Malaysia</t>
  </si>
  <si>
    <t>Unsecured -</t>
  </si>
  <si>
    <t>Long term borrowings</t>
  </si>
  <si>
    <t>Total</t>
  </si>
  <si>
    <t>The quarterly financial statements have been prepared using the same accounting policies and</t>
  </si>
  <si>
    <t>methods of computation as compared with the most recent annual financial statement.</t>
  </si>
  <si>
    <t xml:space="preserve">(ii)  Fully diluted </t>
  </si>
  <si>
    <t>50200 Kuala Lumpur</t>
  </si>
  <si>
    <t>NR</t>
  </si>
  <si>
    <t>Our principal business operations are not significantly affected by seasonality or cyclicality factors</t>
  </si>
  <si>
    <t>c.c. Securities Commission</t>
  </si>
  <si>
    <t>NR denotes "Not Required"</t>
  </si>
  <si>
    <t>Net Tangible Assets per share (RM)</t>
  </si>
  <si>
    <t xml:space="preserve">except for the property development division which is affected by the prevailing cyclical economic </t>
  </si>
  <si>
    <t>conditions.</t>
  </si>
  <si>
    <t>BCB BERHAD</t>
  </si>
  <si>
    <t>Hotel properties</t>
  </si>
  <si>
    <t>Trade debtors</t>
  </si>
  <si>
    <t>Other debtors, deposits and prepayment</t>
  </si>
  <si>
    <t>Fixed deposit with a license bank</t>
  </si>
  <si>
    <t>Fixed assets</t>
  </si>
  <si>
    <t>Investment properties</t>
  </si>
  <si>
    <t>Land held for development</t>
  </si>
  <si>
    <t>Current assets</t>
  </si>
  <si>
    <t>Development properties</t>
  </si>
  <si>
    <t>Cash and bank balances</t>
  </si>
  <si>
    <t>Trade creditors</t>
  </si>
  <si>
    <t>Other creditors and accrued liabilities</t>
  </si>
  <si>
    <t>Revaluation reserve</t>
  </si>
  <si>
    <t>Proposed dividend</t>
  </si>
  <si>
    <t>Net current assets</t>
  </si>
  <si>
    <t>Share capital</t>
  </si>
  <si>
    <t>Share premium</t>
  </si>
  <si>
    <t>Retained profits</t>
  </si>
  <si>
    <t>Term laon</t>
  </si>
  <si>
    <t>N/A</t>
  </si>
  <si>
    <t>.</t>
  </si>
  <si>
    <t>Analysis  by activities</t>
  </si>
  <si>
    <t>Project management services</t>
  </si>
  <si>
    <t>Hotel operations</t>
  </si>
  <si>
    <t>Profit</t>
  </si>
  <si>
    <t>N/A denotes "Not Applicable"</t>
  </si>
  <si>
    <t>Property investment and development</t>
  </si>
  <si>
    <t>Dear Sirs</t>
  </si>
  <si>
    <t>Yeap Kok Leong</t>
  </si>
  <si>
    <t>were as follows :</t>
  </si>
  <si>
    <t>There was no issuances and repayment of debts and equity securities, share buy-backs, share</t>
  </si>
  <si>
    <t>Construction</t>
  </si>
  <si>
    <t>Cumulative</t>
  </si>
  <si>
    <t>Year to Date</t>
  </si>
  <si>
    <t>Quarter ended</t>
  </si>
  <si>
    <t>Current</t>
  </si>
  <si>
    <t>amounting to RM3.5 million.</t>
  </si>
  <si>
    <t xml:space="preserve">The  Group has granted corporate guarantees to a financial institution for the  borrowing </t>
  </si>
  <si>
    <t>(Company No : 172003-W)</t>
  </si>
  <si>
    <t>UNAUDITED RESULTS FOR THE 3RD QUARTER ENDED 31 MARCH 2000</t>
  </si>
  <si>
    <t>31/3/2000</t>
  </si>
  <si>
    <t>31/3/1999</t>
  </si>
  <si>
    <t>30/06/1999</t>
  </si>
  <si>
    <t>31/03/2000</t>
  </si>
  <si>
    <t>There was no exceptional item for this quarter ended 31 March 2000.</t>
  </si>
  <si>
    <t>There was no extraordinary item for this quarter ended 31 March 2000.</t>
  </si>
  <si>
    <t>The taxation charge for this quarter ended 31 March 2000 included the following :</t>
  </si>
  <si>
    <t>There was no pre-acquisition profits included in the results for this quarter ended 31 March 2000.</t>
  </si>
  <si>
    <t>There was no purchase or disposal of quoted securities for this quarter ended 31 March 2000.</t>
  </si>
  <si>
    <t xml:space="preserve">cancellation, shares held as treasury shares and resale of treasury shares for this  quarter ended </t>
  </si>
  <si>
    <t>31 March 2000.</t>
  </si>
  <si>
    <t>There was no financial instruments with off balance sheet risk for this quarter ended 31 March 2000.</t>
  </si>
  <si>
    <t>There was no material pending material litigation as at 31 March 2000.</t>
  </si>
  <si>
    <t>Segmental turnover, profit before taxation and total assets employed as at 31 March 2000</t>
  </si>
  <si>
    <t>There is no profit forecast for this quarter ended 31 March 2000.</t>
  </si>
  <si>
    <t>The Board does not recommend the payment of any dividend for the financial quarter ended</t>
  </si>
  <si>
    <t>(i)  Basic (based on 187,500,000</t>
  </si>
  <si>
    <t xml:space="preserve">       ordinary shares (sen))</t>
  </si>
  <si>
    <t>There was no disposal of invesment and properties for this quarter ended 31 March 2000.</t>
  </si>
  <si>
    <t>Employee Share Option Scheme.</t>
  </si>
  <si>
    <t>No offer has been made by the ESOS Committee to the eligible employees under the BCB Group</t>
  </si>
  <si>
    <t>ordinary share for every two existing ordinary shares held in BCB Berhad was completed on 6 March 2000.</t>
  </si>
  <si>
    <t>The Bonus Issue of 62,500,000 new ordinary shares of RM 1.00 each in BCB on the basis of one new</t>
  </si>
  <si>
    <t>Under/(Over) provision in prior years</t>
  </si>
  <si>
    <t>Dearah of Batu Pahat, Johor for a cash consideration of RM6.28 million.</t>
  </si>
  <si>
    <t xml:space="preserve">acquired twenty nine pieces of adjoining land measuring 70.15 acre, located in Mukim of Simpang Kanan, </t>
  </si>
  <si>
    <t>The Group profit before tax for the third quarter ended 31 March 2000 decreased to RM7.08 million from</t>
  </si>
  <si>
    <t>RM12.22 million in the second quarter ended 31 December 1999 due to fewer units of properties sold.</t>
  </si>
  <si>
    <t xml:space="preserve">The Group recorded turnover of  RM160.75 million and the profit before tax of RM24.64 million for </t>
  </si>
  <si>
    <t>Barring unforeseen circumstances, the Group's prospects for the quarter to come are expected</t>
  </si>
  <si>
    <t>to be satisfactory.</t>
  </si>
  <si>
    <t>in Batu Pahat and Pontian , Johor Darul Takzim. In the opinion of the directors, the results for the current</t>
  </si>
  <si>
    <t>financial year to date have not been affected by any transaction or event of a material or unusual nature.</t>
  </si>
  <si>
    <t>of  a third party amounting to RM70.0 million and a business associate for trade facilities</t>
  </si>
  <si>
    <t xml:space="preserve">On 29 March 2000 , a wholly owned subsidiary company, BCB Land Sdn Bhd (formerly known as Wira Tama Sdn Bhd), </t>
  </si>
  <si>
    <t>the nine months ended 31 March 2000 mainly contributed by the Group's property development project</t>
  </si>
  <si>
    <t>31 May 2000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</si>
</sst>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\&quot;#,##0;&quot;\&quot;\-#,##0"/>
    <numFmt numFmtId="171" formatCode="&quot;\&quot;#,##0;[Red]&quot;\&quot;\-#,##0"/>
    <numFmt numFmtId="172" formatCode="&quot;\&quot;#,##0.00;&quot;\&quot;\-#,##0.00"/>
    <numFmt numFmtId="173" formatCode="&quot;\&quot;#,##0.00;[Red]&quot;\&quot;\-#,##0.00"/>
    <numFmt numFmtId="174" formatCode="_ &quot;\&quot;* #,##0_ ;_ &quot;\&quot;* \-#,##0_ ;_ &quot;\&quot;* &quot;-&quot;_ ;_ @_ "/>
    <numFmt numFmtId="175" formatCode="_ * #,##0_ ;_ * \-#,##0_ ;_ * &quot;-&quot;_ ;_ @_ "/>
    <numFmt numFmtId="176" formatCode="_ &quot;\&quot;* #,##0.00_ ;_ &quot;\&quot;* \-#,##0.00_ ;_ &quot;\&quot;* &quot;-&quot;??_ ;_ @_ "/>
    <numFmt numFmtId="177" formatCode="_ * #,##0.00_ ;_ * \-#,##0.00_ ;_ * &quot;-&quot;??_ ;_ @_ "/>
    <numFmt numFmtId="178" formatCode="dd/mmm/yy_)"/>
    <numFmt numFmtId="179" formatCode="hh:mm\ \上\午/\下\午_)"/>
    <numFmt numFmtId="180" formatCode=";;;"/>
    <numFmt numFmtId="181" formatCode="#,##0.0_);\(#,##0.0\)"/>
  </numFmts>
  <fonts count="8">
    <font>
      <sz val="10"/>
      <name val="Helv"/>
      <family val="0"/>
    </font>
    <font>
      <sz val="10"/>
      <name val="Arial"/>
      <family val="0"/>
    </font>
    <font>
      <sz val="11"/>
      <name val="Helv"/>
      <family val="0"/>
    </font>
    <font>
      <b/>
      <sz val="10"/>
      <name val="Helv"/>
      <family val="0"/>
    </font>
    <font>
      <b/>
      <u val="single"/>
      <sz val="10"/>
      <name val="Helv"/>
      <family val="0"/>
    </font>
    <font>
      <sz val="8"/>
      <name val="Helv"/>
      <family val="0"/>
    </font>
    <font>
      <u val="single"/>
      <sz val="10"/>
      <name val="Helv"/>
      <family val="0"/>
    </font>
    <font>
      <i/>
      <sz val="10"/>
      <name val="Helv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37" fontId="0" fillId="0" borderId="0" xfId="0" applyAlignment="1">
      <alignment/>
    </xf>
    <xf numFmtId="178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2" fillId="0" borderId="0" xfId="0" applyFont="1" applyAlignment="1">
      <alignment horizontal="centerContinuous"/>
    </xf>
    <xf numFmtId="37" fontId="3" fillId="0" borderId="0" xfId="0" applyFont="1" applyAlignment="1">
      <alignment/>
    </xf>
    <xf numFmtId="37" fontId="0" fillId="0" borderId="0" xfId="0" applyAlignment="1">
      <alignment horizontal="centerContinuous"/>
    </xf>
    <xf numFmtId="37" fontId="3" fillId="0" borderId="0" xfId="0" applyFont="1" applyAlignment="1">
      <alignment horizontal="centerContinuous"/>
    </xf>
    <xf numFmtId="37" fontId="0" fillId="0" borderId="1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 horizontal="left"/>
      <protection/>
    </xf>
    <xf numFmtId="37" fontId="3" fillId="0" borderId="3" xfId="0" applyFont="1" applyBorder="1" applyAlignment="1" applyProtection="1">
      <alignment horizontal="centerContinuous"/>
      <protection/>
    </xf>
    <xf numFmtId="37" fontId="0" fillId="0" borderId="1" xfId="0" applyBorder="1" applyAlignment="1" applyProtection="1">
      <alignment horizontal="center"/>
      <protection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 applyProtection="1">
      <alignment horizontal="center"/>
      <protection/>
    </xf>
    <xf numFmtId="37" fontId="0" fillId="0" borderId="7" xfId="0" applyBorder="1" applyAlignment="1" applyProtection="1">
      <alignment/>
      <protection/>
    </xf>
    <xf numFmtId="37" fontId="0" fillId="0" borderId="0" xfId="0" applyFont="1" applyAlignment="1" applyProtection="1">
      <alignment horizontal="left"/>
      <protection/>
    </xf>
    <xf numFmtId="37" fontId="0" fillId="0" borderId="0" xfId="0" applyFont="1" applyAlignment="1">
      <alignment horizontal="centerContinuous"/>
    </xf>
    <xf numFmtId="37" fontId="0" fillId="0" borderId="0" xfId="0" applyFont="1" applyAlignment="1">
      <alignment/>
    </xf>
    <xf numFmtId="37" fontId="0" fillId="0" borderId="0" xfId="0" applyFont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41" fontId="0" fillId="0" borderId="7" xfId="0" applyNumberFormat="1" applyBorder="1" applyAlignment="1" applyProtection="1">
      <alignment horizontal="right"/>
      <protection/>
    </xf>
    <xf numFmtId="41" fontId="0" fillId="0" borderId="0" xfId="0" applyNumberFormat="1" applyAlignment="1">
      <alignment/>
    </xf>
    <xf numFmtId="41" fontId="0" fillId="0" borderId="0" xfId="0" applyNumberFormat="1" applyAlignment="1" applyProtection="1">
      <alignment horizontal="right"/>
      <protection/>
    </xf>
    <xf numFmtId="37" fontId="0" fillId="0" borderId="0" xfId="0" applyBorder="1" applyAlignment="1" applyProtection="1">
      <alignment horizontal="center"/>
      <protection/>
    </xf>
    <xf numFmtId="37" fontId="0" fillId="0" borderId="0" xfId="0" applyBorder="1" applyAlignment="1" applyProtection="1">
      <alignment/>
      <protection/>
    </xf>
    <xf numFmtId="41" fontId="0" fillId="0" borderId="0" xfId="0" applyNumberForma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/>
      <protection/>
    </xf>
    <xf numFmtId="37" fontId="0" fillId="0" borderId="0" xfId="0" applyAlignment="1">
      <alignment horizontal="center"/>
    </xf>
    <xf numFmtId="37" fontId="0" fillId="0" borderId="9" xfId="0" applyBorder="1" applyAlignment="1">
      <alignment horizontal="centerContinuous"/>
    </xf>
    <xf numFmtId="37" fontId="5" fillId="0" borderId="0" xfId="0" applyFont="1" applyAlignment="1">
      <alignment/>
    </xf>
    <xf numFmtId="37" fontId="0" fillId="0" borderId="0" xfId="0" applyAlignment="1" applyProtection="1">
      <alignment horizontal="center"/>
      <protection/>
    </xf>
    <xf numFmtId="37" fontId="0" fillId="0" borderId="0" xfId="0" applyAlignment="1">
      <alignment horizontal="left"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0" fillId="0" borderId="0" xfId="0" applyAlignment="1" applyProtection="1">
      <alignment horizontal="right"/>
      <protection/>
    </xf>
    <xf numFmtId="37" fontId="0" fillId="0" borderId="0" xfId="0" applyAlignment="1" applyProtection="1" quotePrefix="1">
      <alignment horizontal="left"/>
      <protection/>
    </xf>
    <xf numFmtId="37" fontId="0" fillId="0" borderId="7" xfId="0" applyBorder="1" applyAlignment="1" applyProtection="1">
      <alignment horizontal="center"/>
      <protection/>
    </xf>
    <xf numFmtId="41" fontId="0" fillId="0" borderId="7" xfId="0" applyNumberFormat="1" applyBorder="1" applyAlignment="1" applyProtection="1">
      <alignment horizontal="center"/>
      <protection/>
    </xf>
    <xf numFmtId="41" fontId="0" fillId="0" borderId="0" xfId="0" applyNumberFormat="1" applyAlignment="1" applyProtection="1">
      <alignment horizontal="center"/>
      <protection/>
    </xf>
    <xf numFmtId="41" fontId="0" fillId="0" borderId="8" xfId="0" applyNumberFormat="1" applyBorder="1" applyAlignment="1" applyProtection="1">
      <alignment horizontal="center"/>
      <protection/>
    </xf>
    <xf numFmtId="37" fontId="0" fillId="0" borderId="8" xfId="0" applyBorder="1" applyAlignment="1" applyProtection="1">
      <alignment horizontal="center"/>
      <protection/>
    </xf>
    <xf numFmtId="37" fontId="0" fillId="0" borderId="0" xfId="0" applyFont="1" applyAlignment="1" applyProtection="1">
      <alignment horizontal="center"/>
      <protection/>
    </xf>
    <xf numFmtId="37" fontId="0" fillId="0" borderId="0" xfId="0" applyFont="1" applyAlignment="1">
      <alignment horizontal="center"/>
    </xf>
    <xf numFmtId="41" fontId="0" fillId="0" borderId="8" xfId="0" applyNumberFormat="1" applyFont="1" applyBorder="1" applyAlignment="1" applyProtection="1">
      <alignment horizontal="center"/>
      <protection/>
    </xf>
    <xf numFmtId="41" fontId="0" fillId="0" borderId="0" xfId="0" applyNumberFormat="1" applyAlignment="1">
      <alignment horizontal="center"/>
    </xf>
    <xf numFmtId="37" fontId="0" fillId="0" borderId="0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1" xfId="0" applyBorder="1" applyAlignment="1" applyProtection="1">
      <alignment horizontal="centerContinuous"/>
      <protection/>
    </xf>
    <xf numFmtId="37" fontId="0" fillId="0" borderId="12" xfId="0" applyBorder="1" applyAlignment="1" applyProtection="1">
      <alignment horizontal="centerContinuous"/>
      <protection/>
    </xf>
    <xf numFmtId="37" fontId="0" fillId="0" borderId="14" xfId="0" applyBorder="1" applyAlignment="1" applyProtection="1">
      <alignment horizontal="centerContinuous"/>
      <protection/>
    </xf>
    <xf numFmtId="37" fontId="0" fillId="0" borderId="0" xfId="0" applyAlignment="1" quotePrefix="1">
      <alignment/>
    </xf>
    <xf numFmtId="37" fontId="0" fillId="0" borderId="0" xfId="0" applyAlignment="1" quotePrefix="1">
      <alignment horizontal="left"/>
    </xf>
    <xf numFmtId="37" fontId="0" fillId="0" borderId="10" xfId="0" applyBorder="1" applyAlignment="1" applyProtection="1">
      <alignment horizontal="center"/>
      <protection/>
    </xf>
    <xf numFmtId="37" fontId="7" fillId="0" borderId="0" xfId="0" applyFont="1" applyAlignment="1" applyProtection="1">
      <alignment horizontal="left"/>
      <protection/>
    </xf>
    <xf numFmtId="37" fontId="0" fillId="0" borderId="12" xfId="0" applyBorder="1" applyAlignment="1" applyProtection="1" quotePrefix="1">
      <alignment horizontal="centerContinuous"/>
      <protection/>
    </xf>
    <xf numFmtId="41" fontId="0" fillId="0" borderId="12" xfId="15" applyNumberFormat="1" applyBorder="1" applyAlignment="1">
      <alignment/>
    </xf>
    <xf numFmtId="39" fontId="0" fillId="0" borderId="0" xfId="0" applyNumberFormat="1" applyBorder="1" applyAlignment="1">
      <alignment/>
    </xf>
    <xf numFmtId="39" fontId="0" fillId="0" borderId="16" xfId="0" applyNumberFormat="1" applyBorder="1" applyAlignment="1">
      <alignment/>
    </xf>
    <xf numFmtId="37" fontId="0" fillId="0" borderId="17" xfId="0" applyBorder="1" applyAlignment="1" applyProtection="1">
      <alignment/>
      <protection/>
    </xf>
    <xf numFmtId="37" fontId="0" fillId="0" borderId="18" xfId="0" applyBorder="1" applyAlignment="1">
      <alignment/>
    </xf>
    <xf numFmtId="37" fontId="0" fillId="0" borderId="16" xfId="0" applyBorder="1" applyAlignment="1">
      <alignment/>
    </xf>
    <xf numFmtId="37" fontId="0" fillId="0" borderId="19" xfId="0" applyBorder="1" applyAlignment="1" applyProtection="1">
      <alignment/>
      <protection/>
    </xf>
    <xf numFmtId="37" fontId="7" fillId="0" borderId="0" xfId="0" applyFont="1" applyAlignment="1">
      <alignment horizontal="centerContinuous"/>
    </xf>
    <xf numFmtId="37" fontId="7" fillId="0" borderId="0" xfId="0" applyFont="1" applyAlignment="1">
      <alignment/>
    </xf>
    <xf numFmtId="37" fontId="0" fillId="0" borderId="0" xfId="0" applyFont="1" applyAlignment="1">
      <alignment horizontal="left"/>
    </xf>
    <xf numFmtId="37" fontId="0" fillId="0" borderId="0" xfId="0" applyFont="1" applyAlignment="1">
      <alignment/>
    </xf>
    <xf numFmtId="39" fontId="0" fillId="0" borderId="7" xfId="0" applyNumberFormat="1" applyBorder="1" applyAlignment="1" applyProtection="1">
      <alignment/>
      <protection/>
    </xf>
    <xf numFmtId="37" fontId="0" fillId="0" borderId="7" xfId="0" applyBorder="1" applyAlignment="1" applyProtection="1">
      <alignment horizontal="right"/>
      <protection/>
    </xf>
    <xf numFmtId="37" fontId="0" fillId="0" borderId="0" xfId="0" applyAlignment="1">
      <alignment horizontal="right"/>
    </xf>
    <xf numFmtId="37" fontId="0" fillId="0" borderId="8" xfId="0" applyBorder="1" applyAlignment="1" applyProtection="1">
      <alignment horizontal="right"/>
      <protection/>
    </xf>
    <xf numFmtId="37" fontId="0" fillId="0" borderId="0" xfId="0" applyFont="1" applyAlignment="1">
      <alignment horizontal="right"/>
    </xf>
    <xf numFmtId="41" fontId="0" fillId="0" borderId="8" xfId="0" applyNumberFormat="1" applyBorder="1" applyAlignment="1" applyProtection="1">
      <alignment horizontal="right"/>
      <protection/>
    </xf>
    <xf numFmtId="41" fontId="0" fillId="0" borderId="0" xfId="0" applyNumberFormat="1" applyAlignment="1">
      <alignment horizontal="right"/>
    </xf>
    <xf numFmtId="39" fontId="0" fillId="0" borderId="7" xfId="0" applyNumberFormat="1" applyBorder="1" applyAlignment="1" applyProtection="1">
      <alignment horizontal="right"/>
      <protection/>
    </xf>
    <xf numFmtId="37" fontId="0" fillId="0" borderId="0" xfId="0" applyBorder="1" applyAlignment="1" applyProtection="1">
      <alignment horizontal="right"/>
      <protection/>
    </xf>
    <xf numFmtId="37" fontId="0" fillId="0" borderId="10" xfId="0" applyBorder="1" applyAlignment="1" applyProtection="1">
      <alignment horizontal="right"/>
      <protection/>
    </xf>
    <xf numFmtId="178" fontId="0" fillId="0" borderId="0" xfId="0" applyNumberFormat="1" applyAlignment="1" applyProtection="1" quotePrefix="1">
      <alignment horizontal="left"/>
      <protection/>
    </xf>
    <xf numFmtId="37" fontId="0" fillId="0" borderId="0" xfId="0" applyFont="1" applyAlignment="1" applyProtection="1">
      <alignment horizontal="right"/>
      <protection/>
    </xf>
    <xf numFmtId="37" fontId="3" fillId="0" borderId="0" xfId="0" applyFont="1" applyAlignment="1">
      <alignment horizontal="center"/>
    </xf>
    <xf numFmtId="37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L1417"/>
  <sheetViews>
    <sheetView workbookViewId="0" topLeftCell="D241">
      <selection activeCell="A210" sqref="A210:K244"/>
    </sheetView>
  </sheetViews>
  <sheetFormatPr defaultColWidth="9.7109375" defaultRowHeight="12.75"/>
  <cols>
    <col min="1" max="1" width="3.7109375" style="0" customWidth="1"/>
    <col min="2" max="2" width="5.7109375" style="0" customWidth="1"/>
    <col min="3" max="3" width="10.7109375" style="0" customWidth="1"/>
    <col min="5" max="5" width="6.7109375" style="0" customWidth="1"/>
    <col min="6" max="6" width="11.7109375" style="0" customWidth="1"/>
    <col min="7" max="7" width="8.421875" style="0" customWidth="1"/>
    <col min="8" max="8" width="14.28125" style="0" customWidth="1"/>
    <col min="9" max="9" width="4.8515625" style="0" customWidth="1"/>
    <col min="10" max="10" width="14.28125" style="0" customWidth="1"/>
    <col min="11" max="11" width="6.00390625" style="0" customWidth="1"/>
  </cols>
  <sheetData>
    <row r="1" ht="12" customHeight="1"/>
    <row r="2" spans="1:10" ht="12" customHeight="1">
      <c r="A2" s="13" t="s">
        <v>129</v>
      </c>
      <c r="J2" s="35"/>
    </row>
    <row r="3" ht="12" customHeight="1">
      <c r="A3" s="14" t="s">
        <v>169</v>
      </c>
    </row>
    <row r="4" ht="12.75">
      <c r="A4" s="13" t="s">
        <v>72</v>
      </c>
    </row>
    <row r="5" ht="12" customHeight="1"/>
    <row r="6" ht="12.75">
      <c r="A6" s="13" t="s">
        <v>73</v>
      </c>
    </row>
    <row r="7" spans="1:10" ht="12" customHeight="1">
      <c r="A7" s="9"/>
      <c r="B7" s="9"/>
      <c r="C7" s="9"/>
      <c r="D7" s="9"/>
      <c r="E7" s="9"/>
      <c r="H7" s="58" t="s">
        <v>74</v>
      </c>
      <c r="J7" s="58" t="s">
        <v>74</v>
      </c>
    </row>
    <row r="8" spans="1:10" ht="12" customHeight="1">
      <c r="A8" s="9"/>
      <c r="B8" s="9"/>
      <c r="C8" s="9"/>
      <c r="D8" s="9"/>
      <c r="E8" s="9"/>
      <c r="H8" s="59" t="s">
        <v>75</v>
      </c>
      <c r="J8" s="59" t="s">
        <v>9</v>
      </c>
    </row>
    <row r="9" spans="1:10" ht="12.75">
      <c r="A9" s="9"/>
      <c r="B9" s="9"/>
      <c r="C9" s="9"/>
      <c r="D9" s="9"/>
      <c r="E9" s="9"/>
      <c r="H9" s="59" t="s">
        <v>8</v>
      </c>
      <c r="J9" s="59" t="s">
        <v>76</v>
      </c>
    </row>
    <row r="10" spans="1:10" ht="12.75">
      <c r="A10" s="9"/>
      <c r="B10" s="9"/>
      <c r="C10" s="9"/>
      <c r="D10" s="9"/>
      <c r="E10" s="9"/>
      <c r="H10" s="59" t="s">
        <v>11</v>
      </c>
      <c r="J10" s="59" t="s">
        <v>77</v>
      </c>
    </row>
    <row r="11" spans="1:10" ht="12.75">
      <c r="A11" s="9"/>
      <c r="B11" s="9"/>
      <c r="C11" s="9"/>
      <c r="D11" s="9"/>
      <c r="E11" s="9"/>
      <c r="H11" s="59" t="s">
        <v>173</v>
      </c>
      <c r="J11" s="59" t="s">
        <v>172</v>
      </c>
    </row>
    <row r="12" spans="1:10" ht="12.75">
      <c r="A12" s="9"/>
      <c r="B12" s="9"/>
      <c r="C12" s="9"/>
      <c r="D12" s="9"/>
      <c r="E12" s="9"/>
      <c r="H12" s="59"/>
      <c r="J12" s="65"/>
    </row>
    <row r="13" spans="1:10" ht="12.75">
      <c r="A13" s="9"/>
      <c r="B13" s="9"/>
      <c r="C13" s="9"/>
      <c r="D13" s="9"/>
      <c r="E13" s="9"/>
      <c r="H13" s="60" t="s">
        <v>16</v>
      </c>
      <c r="J13" s="60" t="s">
        <v>16</v>
      </c>
    </row>
    <row r="14" spans="1:5" ht="12" customHeight="1">
      <c r="A14" s="9"/>
      <c r="B14" s="9"/>
      <c r="C14" s="9"/>
      <c r="D14" s="9"/>
      <c r="E14" s="9"/>
    </row>
    <row r="15" spans="2:11" ht="12.75" customHeight="1">
      <c r="B15" s="4" t="s">
        <v>134</v>
      </c>
      <c r="C15" s="9"/>
      <c r="D15" s="9"/>
      <c r="E15" s="9"/>
      <c r="H15">
        <v>19794</v>
      </c>
      <c r="J15">
        <v>16686</v>
      </c>
      <c r="K15" s="9"/>
    </row>
    <row r="16" spans="2:11" ht="12.75" customHeight="1">
      <c r="B16" s="4" t="s">
        <v>130</v>
      </c>
      <c r="C16" s="9"/>
      <c r="D16" s="9"/>
      <c r="E16" s="9"/>
      <c r="H16">
        <v>31797</v>
      </c>
      <c r="J16">
        <v>31797</v>
      </c>
      <c r="K16" s="9"/>
    </row>
    <row r="17" spans="2:11" ht="12.75">
      <c r="B17" s="4" t="s">
        <v>135</v>
      </c>
      <c r="C17" s="9"/>
      <c r="D17" s="9"/>
      <c r="E17" s="9"/>
      <c r="H17">
        <v>19482</v>
      </c>
      <c r="J17">
        <v>19482</v>
      </c>
      <c r="K17" s="9"/>
    </row>
    <row r="18" spans="2:11" ht="12.75">
      <c r="B18" s="4" t="s">
        <v>136</v>
      </c>
      <c r="C18" s="9"/>
      <c r="D18" s="9"/>
      <c r="E18" s="9"/>
      <c r="H18">
        <v>24546</v>
      </c>
      <c r="J18">
        <v>31565</v>
      </c>
      <c r="K18" s="9"/>
    </row>
    <row r="19" ht="12" customHeight="1">
      <c r="B19" s="4"/>
    </row>
    <row r="20" spans="2:10" ht="12" customHeight="1">
      <c r="B20" s="4" t="s">
        <v>137</v>
      </c>
      <c r="H20" s="53"/>
      <c r="J20" s="53"/>
    </row>
    <row r="21" spans="2:10" ht="12" customHeight="1">
      <c r="B21" s="4"/>
      <c r="C21" t="s">
        <v>138</v>
      </c>
      <c r="H21" s="54">
        <v>235831</v>
      </c>
      <c r="J21" s="54">
        <v>201813</v>
      </c>
    </row>
    <row r="22" spans="3:10" ht="12" customHeight="1">
      <c r="C22" s="4" t="s">
        <v>80</v>
      </c>
      <c r="H22" s="54">
        <v>52986</v>
      </c>
      <c r="J22" s="54">
        <v>61610</v>
      </c>
    </row>
    <row r="23" spans="3:10" ht="12" customHeight="1">
      <c r="C23" s="4" t="s">
        <v>131</v>
      </c>
      <c r="H23" s="54">
        <v>47018</v>
      </c>
      <c r="J23" s="54">
        <v>28800</v>
      </c>
    </row>
    <row r="24" spans="3:10" ht="12" customHeight="1">
      <c r="C24" s="4" t="s">
        <v>132</v>
      </c>
      <c r="H24" s="54">
        <v>7397</v>
      </c>
      <c r="J24" s="54">
        <v>4528</v>
      </c>
    </row>
    <row r="25" spans="3:10" ht="12" customHeight="1">
      <c r="C25" s="4" t="s">
        <v>133</v>
      </c>
      <c r="H25" s="54">
        <v>26</v>
      </c>
      <c r="J25" s="54">
        <v>22</v>
      </c>
    </row>
    <row r="26" spans="3:10" ht="12.75">
      <c r="C26" s="4" t="s">
        <v>139</v>
      </c>
      <c r="H26" s="56">
        <f>280+2599</f>
        <v>2879</v>
      </c>
      <c r="J26" s="56">
        <v>2513</v>
      </c>
    </row>
    <row r="27" spans="8:10" ht="12" customHeight="1">
      <c r="H27" s="56">
        <f>SUM(H20:H26)</f>
        <v>346137</v>
      </c>
      <c r="J27" s="56">
        <f>SUM(J20:J26)</f>
        <v>299286</v>
      </c>
    </row>
    <row r="28" spans="2:10" ht="12" customHeight="1">
      <c r="B28" s="4" t="s">
        <v>82</v>
      </c>
      <c r="H28" s="54"/>
      <c r="J28" s="54"/>
    </row>
    <row r="29" spans="3:10" ht="12" customHeight="1">
      <c r="C29" s="4" t="s">
        <v>140</v>
      </c>
      <c r="H29" s="54">
        <v>10606</v>
      </c>
      <c r="J29" s="54">
        <v>2127</v>
      </c>
    </row>
    <row r="30" spans="3:10" ht="12" customHeight="1">
      <c r="C30" s="4" t="s">
        <v>141</v>
      </c>
      <c r="H30" s="54">
        <v>11483</v>
      </c>
      <c r="J30" s="54">
        <v>4318</v>
      </c>
    </row>
    <row r="31" spans="3:10" ht="12" customHeight="1">
      <c r="C31" s="4" t="s">
        <v>112</v>
      </c>
      <c r="H31" s="54">
        <f>44784+7322+25669+46598+6800+1511+167</f>
        <v>132851</v>
      </c>
      <c r="J31" s="54">
        <f>124072+326</f>
        <v>124398</v>
      </c>
    </row>
    <row r="32" spans="3:10" ht="12" customHeight="1">
      <c r="C32" s="4" t="s">
        <v>143</v>
      </c>
      <c r="H32" s="66">
        <v>0</v>
      </c>
      <c r="J32" s="54">
        <v>4500</v>
      </c>
    </row>
    <row r="33" spans="3:10" ht="12" customHeight="1">
      <c r="C33" s="4" t="s">
        <v>46</v>
      </c>
      <c r="H33" s="54">
        <v>6907</v>
      </c>
      <c r="J33" s="54">
        <v>3210</v>
      </c>
    </row>
    <row r="34" spans="3:10" ht="12" customHeight="1">
      <c r="C34" s="4"/>
      <c r="H34" s="55">
        <f>SUM(H29:H33)</f>
        <v>161847</v>
      </c>
      <c r="J34" s="55">
        <f>SUM(J29:J33)</f>
        <v>138553</v>
      </c>
    </row>
    <row r="35" ht="12" customHeight="1"/>
    <row r="36" spans="2:10" ht="12" customHeight="1">
      <c r="B36" s="4" t="s">
        <v>144</v>
      </c>
      <c r="H36">
        <f>+H27-H34</f>
        <v>184290</v>
      </c>
      <c r="J36">
        <f>+J27-J34</f>
        <v>160733</v>
      </c>
    </row>
    <row r="37" ht="12" customHeight="1"/>
    <row r="38" spans="8:10" ht="13.5" customHeight="1" thickBot="1">
      <c r="H38" s="57">
        <f>+H15+H16+H17+H18+H36</f>
        <v>279909</v>
      </c>
      <c r="J38" s="57">
        <f>+J15+J16+J17+J18+J36</f>
        <v>260263</v>
      </c>
    </row>
    <row r="39" ht="12" customHeight="1">
      <c r="B39" t="s">
        <v>109</v>
      </c>
    </row>
    <row r="40" ht="12" customHeight="1"/>
    <row r="41" spans="2:10" ht="12.75">
      <c r="B41" s="4" t="s">
        <v>145</v>
      </c>
      <c r="H41">
        <v>187500</v>
      </c>
      <c r="J41">
        <v>125000</v>
      </c>
    </row>
    <row r="42" spans="2:10" ht="12.75">
      <c r="B42" s="4" t="s">
        <v>146</v>
      </c>
      <c r="H42">
        <v>0</v>
      </c>
      <c r="J42">
        <v>9903</v>
      </c>
    </row>
    <row r="43" spans="2:10" ht="12.75">
      <c r="B43" s="4" t="s">
        <v>142</v>
      </c>
      <c r="H43">
        <v>10161</v>
      </c>
      <c r="J43">
        <v>10161</v>
      </c>
    </row>
    <row r="44" spans="2:10" ht="12.75">
      <c r="B44" s="4" t="s">
        <v>147</v>
      </c>
      <c r="C44" s="4"/>
      <c r="H44" s="52">
        <v>69806</v>
      </c>
      <c r="J44" s="52">
        <v>103107</v>
      </c>
    </row>
    <row r="45" spans="2:10" ht="12.75">
      <c r="B45" t="s">
        <v>84</v>
      </c>
      <c r="C45" s="4"/>
      <c r="H45" s="51">
        <f>SUM(H41:H44)</f>
        <v>267467</v>
      </c>
      <c r="J45" s="51">
        <f>SUM(J41:J44)</f>
        <v>248171</v>
      </c>
    </row>
    <row r="46" ht="12.75">
      <c r="C46" s="4"/>
    </row>
    <row r="47" ht="12.75">
      <c r="C47" s="4"/>
    </row>
    <row r="48" spans="2:10" ht="12.75">
      <c r="B48" s="4" t="s">
        <v>148</v>
      </c>
      <c r="H48" s="53">
        <v>12252</v>
      </c>
      <c r="J48" s="53">
        <v>11902</v>
      </c>
    </row>
    <row r="49" spans="2:10" ht="12.75">
      <c r="B49" s="4" t="s">
        <v>110</v>
      </c>
      <c r="H49" s="56">
        <v>190</v>
      </c>
      <c r="J49" s="56">
        <v>190</v>
      </c>
    </row>
    <row r="50" spans="2:10" ht="13.5" customHeight="1">
      <c r="B50" s="4"/>
      <c r="H50" s="70">
        <f>SUM(H48:H49)</f>
        <v>12442</v>
      </c>
      <c r="J50" s="70">
        <f>SUM(J48:J49)</f>
        <v>12092</v>
      </c>
    </row>
    <row r="51" spans="2:10" ht="13.5" customHeight="1">
      <c r="B51" s="4"/>
      <c r="H51" s="51"/>
      <c r="J51" s="51"/>
    </row>
    <row r="52" spans="2:10" ht="13.5" customHeight="1" thickBot="1">
      <c r="B52" s="4"/>
      <c r="H52" s="71">
        <f>+H50+H45</f>
        <v>279909</v>
      </c>
      <c r="J52" s="71">
        <f>+J50+J45</f>
        <v>260263</v>
      </c>
    </row>
    <row r="53" spans="2:10" ht="13.5" customHeight="1">
      <c r="B53" s="4"/>
      <c r="H53" s="51"/>
      <c r="J53" s="51"/>
    </row>
    <row r="54" spans="2:10" ht="13.5" customHeight="1" thickBot="1">
      <c r="B54" s="4" t="s">
        <v>126</v>
      </c>
      <c r="H54" s="68">
        <f>+H45/187500</f>
        <v>1.4264906666666666</v>
      </c>
      <c r="J54" s="68">
        <f>+J45/187500</f>
        <v>1.3235786666666667</v>
      </c>
    </row>
    <row r="55" spans="2:10" ht="13.5" customHeight="1">
      <c r="B55" s="4"/>
      <c r="H55" s="67"/>
      <c r="J55" s="67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A70" s="13" t="s">
        <v>129</v>
      </c>
    </row>
    <row r="71" ht="12.75">
      <c r="A71" s="14" t="str">
        <f>+A3</f>
        <v>UNAUDITED RESULTS FOR THE 3RD QUARTER ENDED 31 MARCH 2000</v>
      </c>
    </row>
    <row r="72" ht="12.75">
      <c r="A72" s="13" t="s">
        <v>89</v>
      </c>
    </row>
    <row r="74" ht="12.75">
      <c r="A74" s="13" t="s">
        <v>90</v>
      </c>
    </row>
    <row r="76" spans="1:11" ht="12.75">
      <c r="A76" s="4" t="s">
        <v>17</v>
      </c>
      <c r="B76" s="4" t="s">
        <v>118</v>
      </c>
      <c r="C76" s="9"/>
      <c r="D76" s="9"/>
      <c r="E76" s="9"/>
      <c r="F76" s="9"/>
      <c r="G76" s="9"/>
      <c r="H76" s="9"/>
      <c r="I76" s="9"/>
      <c r="J76" s="9"/>
      <c r="K76" s="9"/>
    </row>
    <row r="77" spans="2:11" ht="12.75">
      <c r="B77" s="4" t="s">
        <v>119</v>
      </c>
      <c r="C77" s="9"/>
      <c r="D77" s="9"/>
      <c r="E77" s="9"/>
      <c r="F77" s="9"/>
      <c r="G77" s="9"/>
      <c r="H77" s="9"/>
      <c r="I77" s="9"/>
      <c r="J77" s="9"/>
      <c r="K77" s="9"/>
    </row>
    <row r="78" spans="2:11" ht="12.75"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2" ht="12" customHeight="1">
      <c r="A79" s="4" t="s">
        <v>24</v>
      </c>
      <c r="B79" s="4" t="s">
        <v>174</v>
      </c>
    </row>
    <row r="80" ht="12" customHeight="1"/>
    <row r="81" spans="1:2" ht="12" customHeight="1">
      <c r="A81" s="4" t="s">
        <v>61</v>
      </c>
      <c r="B81" s="4" t="s">
        <v>175</v>
      </c>
    </row>
    <row r="82" ht="12" customHeight="1"/>
    <row r="83" spans="1:2" ht="12" customHeight="1">
      <c r="A83" s="4" t="s">
        <v>78</v>
      </c>
      <c r="B83" s="21" t="s">
        <v>176</v>
      </c>
    </row>
    <row r="84" spans="1:2" ht="12" customHeight="1">
      <c r="A84" s="4"/>
      <c r="B84" s="21"/>
    </row>
    <row r="85" spans="2:10" ht="12.75">
      <c r="B85" s="74"/>
      <c r="H85" s="33" t="s">
        <v>165</v>
      </c>
      <c r="I85" s="33"/>
      <c r="J85" s="33" t="s">
        <v>162</v>
      </c>
    </row>
    <row r="86" spans="2:10" ht="12.75">
      <c r="B86" s="74"/>
      <c r="H86" s="33" t="s">
        <v>164</v>
      </c>
      <c r="I86" s="33"/>
      <c r="J86" s="33" t="s">
        <v>163</v>
      </c>
    </row>
    <row r="87" spans="2:10" ht="12.75">
      <c r="B87" s="74"/>
      <c r="H87" s="33" t="s">
        <v>173</v>
      </c>
      <c r="I87" s="33"/>
      <c r="J87" s="33" t="s">
        <v>173</v>
      </c>
    </row>
    <row r="88" spans="2:10" ht="12.75">
      <c r="B88" s="74"/>
      <c r="H88" s="36" t="s">
        <v>16</v>
      </c>
      <c r="J88" s="36" t="s">
        <v>16</v>
      </c>
    </row>
    <row r="89" ht="12.75">
      <c r="B89" s="21" t="s">
        <v>91</v>
      </c>
    </row>
    <row r="90" spans="2:10" ht="12.75">
      <c r="B90" s="21" t="s">
        <v>92</v>
      </c>
      <c r="H90" s="5">
        <v>2756</v>
      </c>
      <c r="J90" s="5">
        <v>6928</v>
      </c>
    </row>
    <row r="91" spans="2:10" ht="12.75">
      <c r="B91" s="21" t="s">
        <v>110</v>
      </c>
      <c r="H91" s="5">
        <v>0</v>
      </c>
      <c r="J91" s="5">
        <v>0</v>
      </c>
    </row>
    <row r="92" spans="2:10" ht="12.75">
      <c r="B92" s="21" t="s">
        <v>193</v>
      </c>
      <c r="H92" s="5">
        <v>2</v>
      </c>
      <c r="J92" s="5">
        <v>-1586</v>
      </c>
    </row>
    <row r="93" spans="2:10" ht="12.75">
      <c r="B93" s="4"/>
      <c r="H93" s="5"/>
      <c r="J93" s="5"/>
    </row>
    <row r="94" spans="8:10" ht="13.5" thickBot="1">
      <c r="H94" s="69">
        <f>SUM(H90:H93)</f>
        <v>2758</v>
      </c>
      <c r="J94" s="69">
        <f>SUM(J90:J93)</f>
        <v>5342</v>
      </c>
    </row>
    <row r="95" ht="12" customHeight="1"/>
    <row r="96" spans="1:2" ht="12" customHeight="1">
      <c r="A96" s="4" t="s">
        <v>79</v>
      </c>
      <c r="B96" s="4" t="s">
        <v>177</v>
      </c>
    </row>
    <row r="97" ht="12" customHeight="1"/>
    <row r="98" spans="1:11" ht="12.75">
      <c r="A98" s="4" t="s">
        <v>81</v>
      </c>
      <c r="B98" s="4" t="s">
        <v>188</v>
      </c>
      <c r="C98" s="9"/>
      <c r="D98" s="9"/>
      <c r="E98" s="9"/>
      <c r="F98" s="9"/>
      <c r="G98" s="9"/>
      <c r="H98" s="9"/>
      <c r="I98" s="9"/>
      <c r="J98" s="9"/>
      <c r="K98" s="9"/>
    </row>
    <row r="100" spans="1:2" ht="12.75">
      <c r="A100" s="4" t="s">
        <v>83</v>
      </c>
      <c r="B100" s="4" t="s">
        <v>178</v>
      </c>
    </row>
    <row r="102" spans="1:11" ht="12.75">
      <c r="A102" s="37">
        <v>8</v>
      </c>
      <c r="B102" s="21" t="s">
        <v>204</v>
      </c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2.75">
      <c r="A103" s="37"/>
      <c r="B103" s="21" t="s">
        <v>195</v>
      </c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2.75">
      <c r="A104" s="37"/>
      <c r="B104" s="21" t="s">
        <v>194</v>
      </c>
      <c r="C104" s="9"/>
      <c r="D104" s="9"/>
      <c r="E104" s="9"/>
      <c r="F104" s="9"/>
      <c r="G104" s="9"/>
      <c r="H104" s="9"/>
      <c r="I104" s="9"/>
      <c r="J104" s="9"/>
      <c r="K104" s="9"/>
    </row>
    <row r="105" spans="2:11" ht="12.75">
      <c r="B105" s="73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2.75">
      <c r="A106" s="4" t="s">
        <v>85</v>
      </c>
      <c r="B106" s="21" t="s">
        <v>192</v>
      </c>
      <c r="C106" s="9"/>
      <c r="D106" s="9"/>
      <c r="E106" s="9"/>
      <c r="F106" s="9"/>
      <c r="G106" s="9"/>
      <c r="H106" s="9"/>
      <c r="I106" s="9"/>
      <c r="J106" s="9"/>
      <c r="K106" s="9"/>
    </row>
    <row r="107" spans="2:11" ht="12.75">
      <c r="B107" s="21" t="s">
        <v>191</v>
      </c>
      <c r="C107" s="9"/>
      <c r="D107" s="9"/>
      <c r="E107" s="9"/>
      <c r="F107" s="9"/>
      <c r="G107" s="9"/>
      <c r="H107" s="9"/>
      <c r="I107" s="9"/>
      <c r="J107" s="9"/>
      <c r="K107" s="9"/>
    </row>
    <row r="108" spans="2:11" ht="12.75">
      <c r="B108" s="21" t="s">
        <v>190</v>
      </c>
      <c r="C108" s="9"/>
      <c r="D108" s="9"/>
      <c r="E108" s="9"/>
      <c r="F108" s="9"/>
      <c r="G108" s="9"/>
      <c r="H108" s="9"/>
      <c r="I108" s="9"/>
      <c r="J108" s="9"/>
      <c r="K108" s="9"/>
    </row>
    <row r="109" spans="2:11" ht="12.75">
      <c r="B109" s="21" t="s">
        <v>189</v>
      </c>
      <c r="C109" s="9"/>
      <c r="D109" s="9"/>
      <c r="E109" s="9"/>
      <c r="F109" s="9"/>
      <c r="G109" s="9"/>
      <c r="H109" s="9"/>
      <c r="I109" s="9"/>
      <c r="J109" s="9"/>
      <c r="K109" s="9"/>
    </row>
    <row r="110" spans="2:11" ht="12.75"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2.75">
      <c r="A111" s="4" t="s">
        <v>86</v>
      </c>
      <c r="B111" s="4" t="s">
        <v>123</v>
      </c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2.75">
      <c r="A112" s="4"/>
      <c r="B112" s="4" t="s">
        <v>127</v>
      </c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2.75">
      <c r="A113" s="4"/>
      <c r="B113" s="4" t="s">
        <v>128</v>
      </c>
      <c r="C113" s="9"/>
      <c r="D113" s="9"/>
      <c r="E113" s="9"/>
      <c r="F113" s="9"/>
      <c r="G113" s="9"/>
      <c r="H113" s="9"/>
      <c r="I113" s="9"/>
      <c r="J113" s="9"/>
      <c r="K113" s="9"/>
    </row>
    <row r="114" spans="2:11" ht="12.75"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2.75">
      <c r="A115" s="4" t="s">
        <v>87</v>
      </c>
      <c r="B115" s="4" t="s">
        <v>160</v>
      </c>
      <c r="C115" s="9"/>
      <c r="D115" s="9"/>
      <c r="E115" s="9"/>
      <c r="F115" s="9"/>
      <c r="G115" s="9"/>
      <c r="H115" s="9"/>
      <c r="I115" s="9"/>
      <c r="J115" s="9"/>
      <c r="K115" s="9"/>
    </row>
    <row r="116" spans="2:11" ht="12.75">
      <c r="B116" s="4" t="s">
        <v>179</v>
      </c>
      <c r="C116" s="9"/>
      <c r="D116" s="9"/>
      <c r="E116" s="9"/>
      <c r="F116" s="9"/>
      <c r="G116" s="9"/>
      <c r="H116" s="9"/>
      <c r="I116" s="9"/>
      <c r="J116" s="9"/>
      <c r="K116" s="9"/>
    </row>
    <row r="117" spans="2:11" ht="12.75">
      <c r="B117" s="4" t="s">
        <v>180</v>
      </c>
      <c r="C117" s="9"/>
      <c r="D117" s="9"/>
      <c r="E117" s="9"/>
      <c r="F117" s="9"/>
      <c r="G117" s="9"/>
      <c r="H117" s="9"/>
      <c r="I117" s="9"/>
      <c r="J117" s="9"/>
      <c r="K117" s="9"/>
    </row>
    <row r="119" spans="1:2" ht="12" customHeight="1">
      <c r="A119" s="4"/>
      <c r="B119" s="37"/>
    </row>
    <row r="120" spans="1:2" ht="12" customHeight="1">
      <c r="A120" s="4"/>
      <c r="B120" s="37"/>
    </row>
    <row r="121" spans="1:2" ht="12" customHeight="1">
      <c r="A121" s="4"/>
      <c r="B121" s="37"/>
    </row>
    <row r="122" spans="1:2" ht="12" customHeight="1">
      <c r="A122" s="4"/>
      <c r="B122" s="37"/>
    </row>
    <row r="123" spans="1:2" ht="12" customHeight="1">
      <c r="A123" s="4"/>
      <c r="B123" s="37"/>
    </row>
    <row r="124" spans="1:2" ht="12" customHeight="1">
      <c r="A124" s="4"/>
      <c r="B124" s="37"/>
    </row>
    <row r="125" spans="1:2" ht="12" customHeight="1">
      <c r="A125" s="4"/>
      <c r="B125" s="37"/>
    </row>
    <row r="126" spans="1:2" ht="12" customHeight="1">
      <c r="A126" s="4"/>
      <c r="B126" s="37"/>
    </row>
    <row r="127" spans="1:2" ht="12" customHeight="1">
      <c r="A127" s="4"/>
      <c r="B127" s="37"/>
    </row>
    <row r="128" spans="1:2" ht="12" customHeight="1">
      <c r="A128" s="4"/>
      <c r="B128" s="37"/>
    </row>
    <row r="129" spans="1:2" ht="12" customHeight="1">
      <c r="A129" s="4"/>
      <c r="B129" s="37"/>
    </row>
    <row r="130" spans="1:2" ht="12" customHeight="1">
      <c r="A130" s="4"/>
      <c r="B130" s="37"/>
    </row>
    <row r="131" spans="1:2" ht="12" customHeight="1">
      <c r="A131" s="4"/>
      <c r="B131" s="37"/>
    </row>
    <row r="132" spans="1:2" ht="12" customHeight="1">
      <c r="A132" s="4"/>
      <c r="B132" s="37"/>
    </row>
    <row r="133" spans="1:2" ht="12" customHeight="1">
      <c r="A133" s="4"/>
      <c r="B133" s="37"/>
    </row>
    <row r="134" spans="1:2" ht="12" customHeight="1">
      <c r="A134" s="4"/>
      <c r="B134" s="37"/>
    </row>
    <row r="135" spans="1:2" ht="12" customHeight="1">
      <c r="A135" s="4"/>
      <c r="B135" s="37"/>
    </row>
    <row r="136" spans="1:2" ht="12" customHeight="1">
      <c r="A136" s="4"/>
      <c r="B136" s="37"/>
    </row>
    <row r="137" spans="1:2" ht="12" customHeight="1">
      <c r="A137" s="4"/>
      <c r="B137" s="37"/>
    </row>
    <row r="138" spans="1:2" ht="12" customHeight="1">
      <c r="A138" s="4"/>
      <c r="B138" s="37"/>
    </row>
    <row r="139" spans="1:2" ht="12" customHeight="1">
      <c r="A139" s="4"/>
      <c r="B139" s="37"/>
    </row>
    <row r="140" spans="1:2" ht="12" customHeight="1">
      <c r="A140" s="4"/>
      <c r="B140" s="37"/>
    </row>
    <row r="141" ht="12" customHeight="1">
      <c r="A141" s="13" t="s">
        <v>129</v>
      </c>
    </row>
    <row r="142" ht="12" customHeight="1">
      <c r="A142" s="14" t="str">
        <f>+A71</f>
        <v>UNAUDITED RESULTS FOR THE 3RD QUARTER ENDED 31 MARCH 2000</v>
      </c>
    </row>
    <row r="143" ht="12" customHeight="1">
      <c r="A143" s="13" t="s">
        <v>93</v>
      </c>
    </row>
    <row r="144" spans="1:2" ht="12" customHeight="1">
      <c r="A144" s="4"/>
      <c r="B144" s="37"/>
    </row>
    <row r="145" ht="12" customHeight="1">
      <c r="A145" s="13" t="s">
        <v>94</v>
      </c>
    </row>
    <row r="146" spans="1:2" ht="12" customHeight="1">
      <c r="A146" s="4"/>
      <c r="B146" s="37"/>
    </row>
    <row r="147" spans="1:5" ht="12" customHeight="1">
      <c r="A147" s="4" t="s">
        <v>88</v>
      </c>
      <c r="B147" s="75" t="s">
        <v>111</v>
      </c>
      <c r="C147" s="23"/>
      <c r="D147" s="23"/>
      <c r="E147" s="74"/>
    </row>
    <row r="148" spans="2:10" ht="12.75">
      <c r="B148" s="23" t="s">
        <v>112</v>
      </c>
      <c r="C148" s="23"/>
      <c r="D148" s="23"/>
      <c r="E148" s="74"/>
      <c r="J148" s="33" t="s">
        <v>16</v>
      </c>
    </row>
    <row r="149" spans="2:5" ht="12" customHeight="1">
      <c r="B149" s="23"/>
      <c r="C149" s="23" t="s">
        <v>113</v>
      </c>
      <c r="D149" s="23"/>
      <c r="E149" s="74"/>
    </row>
    <row r="150" spans="2:10" ht="12" customHeight="1">
      <c r="B150" s="23"/>
      <c r="C150" s="23"/>
      <c r="D150" s="23" t="s">
        <v>114</v>
      </c>
      <c r="E150" s="74"/>
      <c r="J150" s="53">
        <v>127974</v>
      </c>
    </row>
    <row r="151" spans="2:10" ht="12.75">
      <c r="B151" s="23"/>
      <c r="C151" s="23"/>
      <c r="D151" s="23"/>
      <c r="E151" s="74"/>
      <c r="I151" s="61"/>
      <c r="J151" s="56"/>
    </row>
    <row r="152" spans="2:10" ht="12.75">
      <c r="B152" s="23"/>
      <c r="C152" s="23"/>
      <c r="D152" s="23"/>
      <c r="E152" s="74"/>
      <c r="J152" s="55">
        <f>SUM(J150:J151)</f>
        <v>127974</v>
      </c>
    </row>
    <row r="153" spans="2:10" ht="12.75">
      <c r="B153" s="23"/>
      <c r="C153" s="23" t="s">
        <v>115</v>
      </c>
      <c r="D153" s="23"/>
      <c r="E153" s="74"/>
      <c r="J153" s="54"/>
    </row>
    <row r="154" spans="2:10" ht="12.75">
      <c r="B154" s="23"/>
      <c r="C154" s="23"/>
      <c r="D154" s="23" t="s">
        <v>114</v>
      </c>
      <c r="E154" s="74"/>
      <c r="J154" s="54">
        <v>4877</v>
      </c>
    </row>
    <row r="155" spans="2:10" ht="12.75">
      <c r="B155" s="23"/>
      <c r="C155" s="23"/>
      <c r="D155" s="23"/>
      <c r="E155" s="74"/>
      <c r="J155" s="56"/>
    </row>
    <row r="156" spans="2:10" ht="12.75">
      <c r="B156" s="23"/>
      <c r="C156" s="23"/>
      <c r="D156" s="23"/>
      <c r="E156" s="74"/>
      <c r="J156" s="56">
        <f>SUM(J154:J155)</f>
        <v>4877</v>
      </c>
    </row>
    <row r="157" spans="2:10" ht="12.75">
      <c r="B157" s="23"/>
      <c r="C157" s="23"/>
      <c r="D157" s="23"/>
      <c r="E157" s="74"/>
      <c r="J157">
        <f>+J152+J156</f>
        <v>132851</v>
      </c>
    </row>
    <row r="158" spans="2:5" ht="12.75">
      <c r="B158" s="23" t="s">
        <v>116</v>
      </c>
      <c r="C158" s="23"/>
      <c r="D158" s="23"/>
      <c r="E158" s="74"/>
    </row>
    <row r="159" spans="2:5" ht="12.75">
      <c r="B159" s="23"/>
      <c r="C159" s="23" t="s">
        <v>113</v>
      </c>
      <c r="D159" s="23"/>
      <c r="E159" s="74"/>
    </row>
    <row r="160" spans="2:10" ht="12.75">
      <c r="B160" s="23"/>
      <c r="C160" s="23"/>
      <c r="D160" s="23" t="s">
        <v>114</v>
      </c>
      <c r="E160" s="74"/>
      <c r="J160" s="53">
        <v>12252</v>
      </c>
    </row>
    <row r="161" spans="2:10" ht="12.75">
      <c r="B161" s="23"/>
      <c r="C161" s="23"/>
      <c r="D161" s="23"/>
      <c r="E161" s="74"/>
      <c r="J161" s="56"/>
    </row>
    <row r="162" spans="2:10" ht="12.75">
      <c r="B162" s="23"/>
      <c r="C162" s="23"/>
      <c r="D162" s="23"/>
      <c r="E162" s="74"/>
      <c r="J162" s="56">
        <f>SUM(J160:J161)</f>
        <v>12252</v>
      </c>
    </row>
    <row r="163" spans="2:10" ht="12.75">
      <c r="B163" s="23"/>
      <c r="C163" s="23"/>
      <c r="D163" s="23"/>
      <c r="E163" s="74"/>
      <c r="J163" s="51"/>
    </row>
    <row r="164" spans="2:12" ht="13.5" thickBot="1">
      <c r="B164" s="23" t="s">
        <v>117</v>
      </c>
      <c r="C164" s="23"/>
      <c r="D164" s="23"/>
      <c r="E164" s="74"/>
      <c r="J164" s="57">
        <f>+J157+J162</f>
        <v>145103</v>
      </c>
      <c r="L164" t="s">
        <v>4</v>
      </c>
    </row>
    <row r="165" spans="2:10" ht="12.75">
      <c r="B165" s="35"/>
      <c r="C165" s="76"/>
      <c r="D165" s="76"/>
      <c r="E165" s="74"/>
      <c r="J165" s="51"/>
    </row>
    <row r="167" spans="1:11" ht="12" customHeight="1">
      <c r="A167" s="4" t="s">
        <v>95</v>
      </c>
      <c r="B167" s="21" t="s">
        <v>167</v>
      </c>
      <c r="C167" s="9"/>
      <c r="D167" s="9"/>
      <c r="E167" s="9"/>
      <c r="F167" s="9"/>
      <c r="G167" s="9"/>
      <c r="H167" s="9"/>
      <c r="I167" s="9"/>
      <c r="J167" s="9"/>
      <c r="K167" s="9"/>
    </row>
    <row r="168" spans="2:11" ht="12.75">
      <c r="B168" s="21" t="s">
        <v>203</v>
      </c>
      <c r="C168" s="9"/>
      <c r="D168" s="9"/>
      <c r="E168" s="9"/>
      <c r="F168" s="9"/>
      <c r="G168" s="9"/>
      <c r="H168" s="9"/>
      <c r="I168" s="9"/>
      <c r="J168" s="9"/>
      <c r="K168" s="9"/>
    </row>
    <row r="169" spans="2:11" ht="12.75">
      <c r="B169" s="21" t="s">
        <v>166</v>
      </c>
      <c r="C169" s="9"/>
      <c r="D169" s="9"/>
      <c r="E169" s="9"/>
      <c r="F169" s="9"/>
      <c r="G169" s="9"/>
      <c r="H169" s="9"/>
      <c r="I169" s="9"/>
      <c r="J169" s="9"/>
      <c r="K169" s="9"/>
    </row>
    <row r="170" spans="2:11" ht="12.75">
      <c r="B170" s="21"/>
      <c r="C170" s="9"/>
      <c r="D170" s="9"/>
      <c r="E170" s="9"/>
      <c r="F170" s="9"/>
      <c r="G170" s="9"/>
      <c r="H170" s="9"/>
      <c r="I170" s="9"/>
      <c r="J170" s="9"/>
      <c r="K170" s="9"/>
    </row>
    <row r="171" spans="1:2" ht="12.75">
      <c r="A171" s="4" t="s">
        <v>96</v>
      </c>
      <c r="B171" s="4" t="s">
        <v>181</v>
      </c>
    </row>
    <row r="173" spans="1:2" ht="12.75">
      <c r="A173" s="4" t="s">
        <v>97</v>
      </c>
      <c r="B173" s="4" t="s">
        <v>182</v>
      </c>
    </row>
    <row r="174" spans="1:2" ht="12.75">
      <c r="A174" s="4"/>
      <c r="B174" s="4"/>
    </row>
    <row r="175" spans="1:2" ht="12.75">
      <c r="A175" s="4" t="s">
        <v>98</v>
      </c>
      <c r="B175" s="4" t="s">
        <v>183</v>
      </c>
    </row>
    <row r="176" spans="1:2" ht="12.75">
      <c r="A176" s="4"/>
      <c r="B176" s="4" t="s">
        <v>159</v>
      </c>
    </row>
    <row r="178" spans="8:10" ht="12.75">
      <c r="H178" s="36" t="s">
        <v>154</v>
      </c>
      <c r="J178" s="36" t="s">
        <v>99</v>
      </c>
    </row>
    <row r="179" spans="2:10" ht="12.75">
      <c r="B179" s="39" t="s">
        <v>151</v>
      </c>
      <c r="F179" s="38" t="s">
        <v>19</v>
      </c>
      <c r="G179" s="39"/>
      <c r="H179" s="38" t="s">
        <v>100</v>
      </c>
      <c r="I179" s="39"/>
      <c r="J179" s="38" t="s">
        <v>101</v>
      </c>
    </row>
    <row r="180" spans="6:10" ht="12.75">
      <c r="F180" s="36" t="s">
        <v>16</v>
      </c>
      <c r="H180" s="36" t="s">
        <v>16</v>
      </c>
      <c r="J180" s="36" t="s">
        <v>16</v>
      </c>
    </row>
    <row r="182" spans="2:10" ht="12.75">
      <c r="B182" s="4" t="s">
        <v>156</v>
      </c>
      <c r="F182" s="5">
        <v>145551</v>
      </c>
      <c r="H182" s="5">
        <v>23094</v>
      </c>
      <c r="J182" s="5">
        <v>385439</v>
      </c>
    </row>
    <row r="183" spans="2:10" ht="12.75">
      <c r="B183" s="4" t="s">
        <v>152</v>
      </c>
      <c r="F183" s="5">
        <v>2075</v>
      </c>
      <c r="H183" s="5">
        <v>1107</v>
      </c>
      <c r="J183" s="5">
        <v>6708</v>
      </c>
    </row>
    <row r="184" spans="2:10" ht="12.75">
      <c r="B184" s="4" t="s">
        <v>153</v>
      </c>
      <c r="F184" s="5">
        <v>6407</v>
      </c>
      <c r="H184" s="5">
        <v>150</v>
      </c>
      <c r="J184" s="5">
        <v>38495</v>
      </c>
    </row>
    <row r="185" spans="2:10" ht="12.75">
      <c r="B185" s="4" t="s">
        <v>161</v>
      </c>
      <c r="F185" s="5">
        <v>6715</v>
      </c>
      <c r="H185" s="5">
        <v>287</v>
      </c>
      <c r="J185" s="5">
        <v>11114</v>
      </c>
    </row>
    <row r="186" spans="6:10" ht="12.75">
      <c r="F186" s="72">
        <f>SUM(F182:F185)</f>
        <v>160748</v>
      </c>
      <c r="H186" s="72">
        <f>SUM(H182:H185)</f>
        <v>24638</v>
      </c>
      <c r="J186" s="72">
        <f>SUM(J182:J185)</f>
        <v>441756</v>
      </c>
    </row>
    <row r="187" spans="1:2" ht="12.75">
      <c r="A187" s="4"/>
      <c r="B187" s="4"/>
    </row>
    <row r="188" spans="1:2" ht="12.75">
      <c r="A188" s="4"/>
      <c r="B188" s="4"/>
    </row>
    <row r="189" spans="1:2" ht="12.75">
      <c r="A189" s="4"/>
      <c r="B189" s="4"/>
    </row>
    <row r="190" spans="1:2" ht="12.75">
      <c r="A190" s="4"/>
      <c r="B190" s="4"/>
    </row>
    <row r="191" spans="1:2" ht="12.75">
      <c r="A191" s="4"/>
      <c r="B191" s="4"/>
    </row>
    <row r="192" spans="1:2" ht="12.75">
      <c r="A192" s="4"/>
      <c r="B192" s="4"/>
    </row>
    <row r="193" spans="1:2" ht="12.75">
      <c r="A193" s="4"/>
      <c r="B193" s="4"/>
    </row>
    <row r="194" spans="1:2" ht="12.75">
      <c r="A194" s="4"/>
      <c r="B194" s="4"/>
    </row>
    <row r="195" spans="1:2" ht="12.75">
      <c r="A195" s="4"/>
      <c r="B195" s="4"/>
    </row>
    <row r="196" spans="1:2" ht="12.75">
      <c r="A196" s="4"/>
      <c r="B196" s="4"/>
    </row>
    <row r="197" spans="1:2" ht="12.75">
      <c r="A197" s="4"/>
      <c r="B197" s="4"/>
    </row>
    <row r="198" spans="1:2" ht="12.75">
      <c r="A198" s="4"/>
      <c r="B198" s="4"/>
    </row>
    <row r="199" spans="1:2" ht="12.75">
      <c r="A199" s="4"/>
      <c r="B199" s="4"/>
    </row>
    <row r="200" spans="1:2" ht="12.75">
      <c r="A200" s="4"/>
      <c r="B200" s="4"/>
    </row>
    <row r="201" spans="1:2" ht="12.75">
      <c r="A201" s="4"/>
      <c r="B201" s="4"/>
    </row>
    <row r="202" spans="1:2" ht="12.75">
      <c r="A202" s="4"/>
      <c r="B202" s="4"/>
    </row>
    <row r="203" spans="1:2" ht="12.75">
      <c r="A203" s="4"/>
      <c r="B203" s="4"/>
    </row>
    <row r="204" spans="1:2" ht="12.75">
      <c r="A204" s="4"/>
      <c r="B204" s="4"/>
    </row>
    <row r="205" spans="1:2" ht="12.75">
      <c r="A205" s="4"/>
      <c r="B205" s="4"/>
    </row>
    <row r="206" spans="1:2" ht="12.75">
      <c r="A206" s="4"/>
      <c r="B206" s="4"/>
    </row>
    <row r="207" spans="1:2" ht="12.75">
      <c r="A207" s="4"/>
      <c r="B207" s="4"/>
    </row>
    <row r="208" spans="1:2" ht="12.75">
      <c r="A208" s="4"/>
      <c r="B208" s="4"/>
    </row>
    <row r="209" spans="1:2" ht="12.75">
      <c r="A209" s="4"/>
      <c r="B209" s="4"/>
    </row>
    <row r="210" spans="1:2" ht="12.75">
      <c r="A210" s="13" t="s">
        <v>129</v>
      </c>
      <c r="B210" s="4"/>
    </row>
    <row r="211" spans="1:2" ht="12.75">
      <c r="A211" s="14" t="str">
        <f>+A3</f>
        <v>UNAUDITED RESULTS FOR THE 3RD QUARTER ENDED 31 MARCH 2000</v>
      </c>
      <c r="B211" s="4"/>
    </row>
    <row r="212" spans="1:2" ht="12.75">
      <c r="A212" s="13" t="s">
        <v>105</v>
      </c>
      <c r="B212" s="4"/>
    </row>
    <row r="213" spans="1:2" ht="12.75">
      <c r="A213" s="4"/>
      <c r="B213" s="4"/>
    </row>
    <row r="214" spans="1:2" ht="12.75">
      <c r="A214" s="13" t="s">
        <v>94</v>
      </c>
      <c r="B214" s="4"/>
    </row>
    <row r="216" spans="1:11" ht="12.75">
      <c r="A216" s="4" t="s">
        <v>102</v>
      </c>
      <c r="B216" t="s">
        <v>196</v>
      </c>
      <c r="C216" s="9"/>
      <c r="D216" s="9"/>
      <c r="E216" s="9"/>
      <c r="F216" s="9"/>
      <c r="G216" s="9"/>
      <c r="H216" s="9"/>
      <c r="I216" s="9"/>
      <c r="J216" s="9"/>
      <c r="K216" s="9"/>
    </row>
    <row r="217" spans="1:11" ht="12.75">
      <c r="A217" s="4"/>
      <c r="B217" t="s">
        <v>197</v>
      </c>
      <c r="C217" s="9"/>
      <c r="D217" s="9"/>
      <c r="E217" s="9"/>
      <c r="F217" s="9"/>
      <c r="G217" s="9"/>
      <c r="H217" s="9"/>
      <c r="I217" s="9"/>
      <c r="J217" s="9"/>
      <c r="K217" s="9"/>
    </row>
    <row r="218" spans="1:11" ht="12.75">
      <c r="A218" s="4"/>
      <c r="C218" s="9"/>
      <c r="D218" s="9"/>
      <c r="E218" s="9"/>
      <c r="F218" s="9"/>
      <c r="G218" s="9"/>
      <c r="H218" s="9"/>
      <c r="I218" s="9"/>
      <c r="J218" s="9"/>
      <c r="K218" s="9"/>
    </row>
    <row r="219" spans="1:2" ht="12.75">
      <c r="A219" s="4" t="s">
        <v>103</v>
      </c>
      <c r="B219" s="23" t="s">
        <v>198</v>
      </c>
    </row>
    <row r="220" ht="12.75">
      <c r="B220" s="23" t="s">
        <v>205</v>
      </c>
    </row>
    <row r="221" ht="12.75">
      <c r="B221" s="23" t="s">
        <v>201</v>
      </c>
    </row>
    <row r="222" ht="12.75">
      <c r="B222" s="23" t="s">
        <v>202</v>
      </c>
    </row>
    <row r="223" ht="12.75">
      <c r="B223" s="23"/>
    </row>
    <row r="224" spans="1:11" ht="12.75">
      <c r="A224" s="4">
        <v>19</v>
      </c>
      <c r="B224" s="4" t="s">
        <v>199</v>
      </c>
      <c r="C224" s="9"/>
      <c r="D224" s="9"/>
      <c r="E224" s="9"/>
      <c r="F224" s="9"/>
      <c r="G224" s="9"/>
      <c r="H224" s="9"/>
      <c r="I224" s="9"/>
      <c r="J224" s="9"/>
      <c r="K224" s="9"/>
    </row>
    <row r="225" spans="2:11" ht="12.75">
      <c r="B225" s="4" t="s">
        <v>200</v>
      </c>
      <c r="C225" s="9"/>
      <c r="D225" s="9"/>
      <c r="E225" s="9"/>
      <c r="F225" s="9"/>
      <c r="G225" s="9"/>
      <c r="H225" s="9"/>
      <c r="I225" s="9"/>
      <c r="J225" s="9"/>
      <c r="K225" s="9"/>
    </row>
    <row r="227" spans="1:2" ht="12.75">
      <c r="A227" s="4" t="s">
        <v>104</v>
      </c>
      <c r="B227" s="4" t="s">
        <v>184</v>
      </c>
    </row>
    <row r="228" spans="2:11" ht="12.75"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1:11" ht="12.75">
      <c r="A229" s="4" t="s">
        <v>106</v>
      </c>
      <c r="B229" s="4" t="s">
        <v>185</v>
      </c>
      <c r="C229" s="9"/>
      <c r="D229" s="9"/>
      <c r="E229" s="9"/>
      <c r="F229" s="9"/>
      <c r="G229" s="9"/>
      <c r="H229" s="9"/>
      <c r="I229" s="9"/>
      <c r="J229" s="9"/>
      <c r="K229" s="9"/>
    </row>
    <row r="230" spans="2:11" ht="12.75">
      <c r="B230" s="62" t="s">
        <v>180</v>
      </c>
      <c r="C230" s="9"/>
      <c r="D230" s="9"/>
      <c r="E230" s="9"/>
      <c r="F230" s="9"/>
      <c r="G230" s="9"/>
      <c r="H230" s="9"/>
      <c r="I230" s="9"/>
      <c r="J230" s="9"/>
      <c r="K230" s="9"/>
    </row>
    <row r="231" ht="12" customHeight="1"/>
    <row r="232" spans="2:11" ht="12.75"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1:11" ht="12.75">
      <c r="A233" s="4" t="s">
        <v>107</v>
      </c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2:11" ht="12.75"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ht="12" customHeight="1">
      <c r="A235" s="4"/>
    </row>
    <row r="236" ht="12" customHeight="1"/>
    <row r="237" ht="12" customHeight="1"/>
    <row r="238" ht="12" customHeight="1">
      <c r="A238" s="13" t="s">
        <v>158</v>
      </c>
    </row>
    <row r="239" ht="12" customHeight="1">
      <c r="A239" s="4" t="s">
        <v>108</v>
      </c>
    </row>
    <row r="240" ht="12" customHeight="1"/>
    <row r="241" ht="12" customHeight="1">
      <c r="A241" t="s">
        <v>124</v>
      </c>
    </row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spans="1:2" ht="12" customHeight="1">
      <c r="A278" s="4"/>
      <c r="B278" s="41"/>
    </row>
    <row r="279" ht="12" customHeight="1">
      <c r="B279" s="41"/>
    </row>
    <row r="280" ht="12" customHeight="1"/>
    <row r="281" spans="1:2" ht="12" customHeight="1">
      <c r="A281" s="4"/>
      <c r="B281" s="4"/>
    </row>
    <row r="282" ht="12" customHeight="1">
      <c r="A282" s="4"/>
    </row>
    <row r="283" spans="1:2" ht="12" customHeight="1">
      <c r="A283" s="4"/>
      <c r="B283" s="4"/>
    </row>
    <row r="284" ht="12" customHeight="1"/>
    <row r="285" spans="1:2" ht="12" customHeight="1">
      <c r="A285" s="4"/>
      <c r="B285" s="4"/>
    </row>
    <row r="286" ht="12" customHeight="1"/>
    <row r="287" ht="12" customHeight="1">
      <c r="H287" s="36"/>
    </row>
    <row r="288" ht="12" customHeight="1"/>
    <row r="289" spans="2:8" ht="12" customHeight="1">
      <c r="B289" s="4"/>
      <c r="H289" s="5"/>
    </row>
    <row r="290" spans="2:8" ht="12" customHeight="1">
      <c r="B290" s="4"/>
      <c r="H290" s="5"/>
    </row>
    <row r="291" spans="2:8" ht="12" customHeight="1">
      <c r="B291" s="4"/>
      <c r="H291" s="40"/>
    </row>
    <row r="292" ht="12" customHeight="1"/>
    <row r="293" ht="12" customHeight="1">
      <c r="H293" s="5"/>
    </row>
    <row r="294" ht="12" customHeight="1"/>
    <row r="295" ht="12" customHeight="1"/>
    <row r="296" spans="1:2" ht="12" customHeight="1">
      <c r="A296" s="4"/>
      <c r="B296" s="4"/>
    </row>
    <row r="297" ht="12" customHeight="1"/>
    <row r="298" spans="1:2" ht="12" customHeight="1">
      <c r="A298" s="4"/>
      <c r="B298" s="4"/>
    </row>
    <row r="299" ht="12" customHeight="1"/>
    <row r="300" ht="12" customHeight="1">
      <c r="H300" s="36"/>
    </row>
    <row r="301" ht="12" customHeight="1"/>
    <row r="302" spans="2:8" ht="12" customHeight="1">
      <c r="B302" s="4"/>
      <c r="H302" s="5"/>
    </row>
    <row r="303" ht="12" customHeight="1"/>
    <row r="304" spans="1:2" ht="12" customHeight="1">
      <c r="A304" s="4"/>
      <c r="B304" s="41"/>
    </row>
    <row r="305" ht="12" customHeight="1">
      <c r="B305" s="41"/>
    </row>
    <row r="306" ht="12" customHeight="1"/>
    <row r="307" ht="12" customHeight="1">
      <c r="H307" s="36"/>
    </row>
    <row r="308" ht="12" customHeight="1"/>
    <row r="309" ht="12" customHeight="1">
      <c r="B309" s="4"/>
    </row>
    <row r="310" ht="12" customHeight="1"/>
    <row r="311" ht="12" customHeight="1">
      <c r="B311" s="4"/>
    </row>
    <row r="312" ht="12" customHeight="1"/>
    <row r="313" ht="12" customHeight="1">
      <c r="B313" s="4"/>
    </row>
    <row r="314" ht="12" customHeight="1"/>
    <row r="315" spans="1:2" ht="12" customHeight="1">
      <c r="A315" s="4"/>
      <c r="B315" s="41"/>
    </row>
    <row r="316" ht="12" customHeight="1">
      <c r="B316" s="41"/>
    </row>
    <row r="317" ht="12" customHeight="1">
      <c r="B317" s="41"/>
    </row>
    <row r="318" ht="12" customHeight="1"/>
    <row r="319" spans="1:2" ht="12" customHeight="1">
      <c r="A319" s="4"/>
      <c r="B319" s="41"/>
    </row>
    <row r="320" ht="12" customHeight="1">
      <c r="B320" s="41"/>
    </row>
    <row r="321" ht="12" customHeight="1"/>
    <row r="322" spans="1:2" ht="12" customHeight="1">
      <c r="A322" s="4"/>
      <c r="B322" s="4"/>
    </row>
    <row r="323" ht="12" customHeight="1"/>
    <row r="324" spans="1:2" ht="12" customHeight="1">
      <c r="A324" s="4"/>
      <c r="B324" s="41"/>
    </row>
    <row r="325" ht="12" customHeight="1">
      <c r="B325" s="41"/>
    </row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spans="1:2" ht="12" customHeight="1">
      <c r="A335" s="4"/>
      <c r="B335" s="4"/>
    </row>
    <row r="336" ht="12" customHeight="1"/>
    <row r="337" ht="12" customHeight="1">
      <c r="H337" s="36"/>
    </row>
    <row r="338" ht="12" customHeight="1"/>
    <row r="339" ht="12" customHeight="1">
      <c r="B339" s="4"/>
    </row>
    <row r="340" spans="3:8" ht="12" customHeight="1">
      <c r="C340" s="4"/>
      <c r="H340" s="5"/>
    </row>
    <row r="341" spans="3:8" ht="12" customHeight="1">
      <c r="C341" s="4"/>
      <c r="H341" s="5"/>
    </row>
    <row r="342" ht="12" customHeight="1"/>
    <row r="343" ht="12" customHeight="1">
      <c r="H343" s="5"/>
    </row>
    <row r="344" ht="12" customHeight="1"/>
    <row r="345" spans="1:2" ht="12" customHeight="1">
      <c r="A345" s="4"/>
      <c r="B345" s="4"/>
    </row>
    <row r="346" ht="12" customHeight="1"/>
    <row r="347" spans="1:2" ht="12" customHeight="1">
      <c r="A347" s="4"/>
      <c r="B347" s="4"/>
    </row>
    <row r="348" ht="12" customHeight="1"/>
    <row r="349" spans="1:2" ht="12" customHeight="1">
      <c r="A349" s="4"/>
      <c r="B349" s="4"/>
    </row>
    <row r="350" ht="12" customHeight="1"/>
    <row r="351" spans="1:2" ht="12" customHeight="1">
      <c r="A351" s="4"/>
      <c r="B351" s="4"/>
    </row>
    <row r="352" ht="12" customHeight="1"/>
    <row r="353" spans="1:2" ht="12" customHeight="1">
      <c r="A353" s="4"/>
      <c r="B353" s="4"/>
    </row>
    <row r="354" ht="12" customHeight="1"/>
    <row r="355" spans="1:2" ht="12" customHeight="1">
      <c r="A355" s="4"/>
      <c r="B355" s="4"/>
    </row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>
      <c r="A368" s="4"/>
    </row>
    <row r="369" ht="12" customHeight="1">
      <c r="A369" s="4"/>
    </row>
    <row r="370" ht="12" customHeight="1">
      <c r="A370" s="4"/>
    </row>
    <row r="371" ht="12" customHeight="1"/>
    <row r="372" ht="12" customHeight="1">
      <c r="A372" s="4"/>
    </row>
    <row r="373" ht="12" customHeight="1"/>
    <row r="374" spans="1:2" ht="12" customHeight="1">
      <c r="A374" s="4"/>
      <c r="B374" s="4"/>
    </row>
    <row r="375" ht="12" customHeight="1"/>
    <row r="376" spans="1:2" ht="12" customHeight="1">
      <c r="A376" s="4"/>
      <c r="B376" s="4"/>
    </row>
    <row r="377" ht="12" customHeight="1">
      <c r="B377" s="4"/>
    </row>
    <row r="378" ht="12" customHeight="1"/>
    <row r="379" spans="1:2" ht="12" customHeight="1">
      <c r="A379" s="4"/>
      <c r="B379" s="4"/>
    </row>
    <row r="380" ht="12" customHeight="1"/>
    <row r="381" spans="1:2" ht="12" customHeight="1">
      <c r="A381" s="4"/>
      <c r="B381" s="4"/>
    </row>
    <row r="382" ht="12" customHeight="1"/>
    <row r="383" ht="12" customHeight="1"/>
    <row r="384" ht="12" customHeight="1">
      <c r="A384" s="4"/>
    </row>
    <row r="385" ht="12" customHeight="1"/>
    <row r="386" ht="12" customHeight="1"/>
    <row r="387" ht="12" customHeight="1">
      <c r="A387" s="4"/>
    </row>
    <row r="388" ht="12" customHeight="1">
      <c r="A388" s="4"/>
    </row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>
      <c r="C547" s="4" t="s">
        <v>63</v>
      </c>
    </row>
    <row r="548" ht="12" customHeight="1"/>
    <row r="549" ht="12" customHeight="1">
      <c r="C549" s="4" t="s">
        <v>64</v>
      </c>
    </row>
    <row r="550" ht="12" customHeight="1"/>
    <row r="551" ht="12" customHeight="1">
      <c r="C551" s="4" t="s">
        <v>65</v>
      </c>
    </row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>
      <c r="A1404" s="4" t="s">
        <v>66</v>
      </c>
    </row>
    <row r="1405" ht="12" customHeight="1"/>
    <row r="1406" ht="12" customHeight="1">
      <c r="A1406" s="4" t="s">
        <v>63</v>
      </c>
    </row>
    <row r="1407" ht="12" customHeight="1"/>
    <row r="1408" ht="12" customHeight="1">
      <c r="A1408" s="4" t="s">
        <v>64</v>
      </c>
    </row>
    <row r="1409" ht="12" customHeight="1"/>
    <row r="1410" ht="12" customHeight="1">
      <c r="A1410" s="4" t="s">
        <v>67</v>
      </c>
    </row>
    <row r="1411" ht="12" customHeight="1">
      <c r="A1411" s="4" t="s">
        <v>66</v>
      </c>
    </row>
    <row r="1412" ht="12" customHeight="1"/>
    <row r="1413" ht="12" customHeight="1">
      <c r="A1413" s="4" t="s">
        <v>63</v>
      </c>
    </row>
    <row r="1414" ht="12" customHeight="1"/>
    <row r="1415" ht="12" customHeight="1">
      <c r="A1415" s="4" t="s">
        <v>64</v>
      </c>
    </row>
    <row r="1416" ht="12" customHeight="1"/>
    <row r="1417" ht="12" customHeight="1">
      <c r="A1417" s="4" t="s">
        <v>67</v>
      </c>
    </row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813" ht="12" customHeight="1"/>
    <row r="1815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</sheetData>
  <printOptions/>
  <pageMargins left="0.512" right="0.512" top="0.512" bottom="0.512" header="0.5" footer="0.5"/>
  <pageSetup fitToHeight="1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429"/>
  <sheetViews>
    <sheetView showGridLines="0" tabSelected="1" workbookViewId="0" topLeftCell="E85">
      <pane ySplit="270" topLeftCell="BM74" activePane="bottomLeft" state="split"/>
      <selection pane="topLeft" activeCell="A101" sqref="A101"/>
      <selection pane="bottomLeft" activeCell="A1" sqref="A1:M74"/>
    </sheetView>
  </sheetViews>
  <sheetFormatPr defaultColWidth="9.7109375" defaultRowHeight="12.75"/>
  <cols>
    <col min="1" max="1" width="1.7109375" style="0" customWidth="1"/>
    <col min="2" max="2" width="3.7109375" style="0" customWidth="1"/>
    <col min="3" max="3" width="10.7109375" style="0" customWidth="1"/>
    <col min="5" max="5" width="13.00390625" style="0" customWidth="1"/>
    <col min="6" max="6" width="12.57421875" style="0" customWidth="1"/>
    <col min="7" max="7" width="13.140625" style="0" customWidth="1"/>
    <col min="8" max="8" width="0.9921875" style="0" customWidth="1"/>
    <col min="9" max="9" width="1.421875" style="0" customWidth="1"/>
    <col min="10" max="10" width="12.140625" style="0" customWidth="1"/>
    <col min="11" max="11" width="14.140625" style="0" customWidth="1"/>
    <col min="12" max="12" width="0.5625" style="0" hidden="1" customWidth="1"/>
    <col min="13" max="13" width="0.9921875" style="0" customWidth="1"/>
  </cols>
  <sheetData>
    <row r="1" spans="1:11" ht="12" customHeight="1">
      <c r="A1" s="10"/>
      <c r="B1" s="1"/>
      <c r="C1" s="9"/>
      <c r="D1" s="1"/>
      <c r="E1" s="2"/>
      <c r="F1" s="9"/>
      <c r="G1" s="9"/>
      <c r="H1" s="9"/>
      <c r="I1" s="9"/>
      <c r="J1" s="3"/>
      <c r="K1" s="9"/>
    </row>
    <row r="2" ht="12" customHeight="1">
      <c r="L2" s="8"/>
    </row>
    <row r="3" ht="12" customHeight="1"/>
    <row r="5" spans="1:13" ht="12" customHeight="1">
      <c r="A5" s="89" t="s">
        <v>129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2" customHeight="1">
      <c r="A6" s="90" t="s">
        <v>168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ht="12" customHeight="1">
      <c r="L7" s="2"/>
    </row>
    <row r="8" ht="6" customHeight="1"/>
    <row r="9" ht="12" customHeight="1">
      <c r="A9" s="87" t="s">
        <v>206</v>
      </c>
    </row>
    <row r="10" ht="12" customHeight="1">
      <c r="J10" s="8"/>
    </row>
    <row r="11" ht="12" customHeight="1">
      <c r="A11" s="4" t="s">
        <v>0</v>
      </c>
    </row>
    <row r="12" ht="12" customHeight="1">
      <c r="A12" s="4" t="s">
        <v>1</v>
      </c>
    </row>
    <row r="13" ht="12.75">
      <c r="A13" s="4" t="s">
        <v>2</v>
      </c>
    </row>
    <row r="14" spans="1:11" ht="12" customHeight="1">
      <c r="A14" s="4" t="s">
        <v>3</v>
      </c>
      <c r="K14" s="4" t="s">
        <v>4</v>
      </c>
    </row>
    <row r="15" ht="12.75">
      <c r="A15" s="4" t="s">
        <v>121</v>
      </c>
    </row>
    <row r="16" ht="12" customHeight="1"/>
    <row r="17" ht="12" customHeight="1">
      <c r="A17" s="4" t="s">
        <v>157</v>
      </c>
    </row>
    <row r="18" ht="7.5" customHeight="1"/>
    <row r="19" ht="12" customHeight="1">
      <c r="A19" s="13" t="s">
        <v>129</v>
      </c>
    </row>
    <row r="20" ht="12" customHeight="1">
      <c r="A20" s="14" t="s">
        <v>169</v>
      </c>
    </row>
    <row r="21" ht="12" customHeight="1"/>
    <row r="22" ht="12.75">
      <c r="A22" s="13" t="s">
        <v>5</v>
      </c>
    </row>
    <row r="23" ht="6" customHeight="1"/>
    <row r="24" ht="6" customHeight="1"/>
    <row r="25" spans="1:11" ht="12" customHeight="1">
      <c r="A25" s="9"/>
      <c r="B25" s="9"/>
      <c r="C25" s="9"/>
      <c r="D25" s="9"/>
      <c r="E25" s="9"/>
      <c r="F25" s="15" t="s">
        <v>6</v>
      </c>
      <c r="G25" s="34"/>
      <c r="J25" s="15" t="s">
        <v>7</v>
      </c>
      <c r="K25" s="12"/>
    </row>
    <row r="26" spans="1:11" ht="12" customHeight="1">
      <c r="A26" s="9"/>
      <c r="B26" s="9"/>
      <c r="C26" s="9"/>
      <c r="D26" s="9"/>
      <c r="E26" s="9"/>
      <c r="F26" s="16" t="s">
        <v>8</v>
      </c>
      <c r="G26" s="17" t="s">
        <v>9</v>
      </c>
      <c r="H26" s="29"/>
      <c r="J26" s="16" t="s">
        <v>8</v>
      </c>
      <c r="K26" s="17" t="s">
        <v>9</v>
      </c>
    </row>
    <row r="27" spans="1:11" ht="12.75">
      <c r="A27" s="9"/>
      <c r="B27" s="9"/>
      <c r="C27" s="9"/>
      <c r="D27" s="9"/>
      <c r="E27" s="9"/>
      <c r="F27" s="16" t="s">
        <v>10</v>
      </c>
      <c r="G27" s="17" t="s">
        <v>10</v>
      </c>
      <c r="H27" s="29"/>
      <c r="J27" s="16" t="s">
        <v>10</v>
      </c>
      <c r="K27" s="17" t="s">
        <v>10</v>
      </c>
    </row>
    <row r="28" spans="1:11" ht="12.75">
      <c r="A28" s="9"/>
      <c r="B28" s="9"/>
      <c r="C28" s="9"/>
      <c r="D28" s="9"/>
      <c r="E28" s="9"/>
      <c r="F28" s="16" t="s">
        <v>11</v>
      </c>
      <c r="G28" s="17" t="s">
        <v>12</v>
      </c>
      <c r="H28" s="29"/>
      <c r="J28" s="16" t="s">
        <v>13</v>
      </c>
      <c r="K28" s="17" t="s">
        <v>12</v>
      </c>
    </row>
    <row r="29" spans="1:11" ht="12.75">
      <c r="A29" s="9"/>
      <c r="B29" s="9"/>
      <c r="C29" s="9"/>
      <c r="D29" s="9"/>
      <c r="E29" s="9"/>
      <c r="F29" s="11"/>
      <c r="G29" s="17" t="s">
        <v>14</v>
      </c>
      <c r="H29" s="29"/>
      <c r="J29" s="11"/>
      <c r="K29" s="17" t="s">
        <v>14</v>
      </c>
    </row>
    <row r="30" spans="1:11" ht="12.75">
      <c r="A30" s="9"/>
      <c r="B30" s="9"/>
      <c r="C30" s="9"/>
      <c r="D30" s="9"/>
      <c r="E30" s="9"/>
      <c r="F30" s="11"/>
      <c r="G30" s="17" t="s">
        <v>11</v>
      </c>
      <c r="H30" s="29"/>
      <c r="J30" s="11"/>
      <c r="K30" s="17" t="s">
        <v>15</v>
      </c>
    </row>
    <row r="31" spans="1:11" ht="12.75">
      <c r="A31" s="9"/>
      <c r="B31" s="9"/>
      <c r="C31" s="9"/>
      <c r="D31" s="9"/>
      <c r="E31" s="9"/>
      <c r="F31" s="16" t="s">
        <v>170</v>
      </c>
      <c r="G31" s="17" t="s">
        <v>171</v>
      </c>
      <c r="H31" s="29"/>
      <c r="J31" s="16" t="s">
        <v>170</v>
      </c>
      <c r="K31" s="17" t="s">
        <v>171</v>
      </c>
    </row>
    <row r="32" spans="1:11" ht="12.75">
      <c r="A32" s="9"/>
      <c r="B32" s="9"/>
      <c r="C32" s="9"/>
      <c r="D32" s="9"/>
      <c r="E32" s="9"/>
      <c r="F32" s="18" t="s">
        <v>16</v>
      </c>
      <c r="G32" s="19" t="s">
        <v>16</v>
      </c>
      <c r="H32" s="29"/>
      <c r="J32" s="18" t="s">
        <v>16</v>
      </c>
      <c r="K32" s="19" t="s">
        <v>16</v>
      </c>
    </row>
    <row r="33" spans="1:12" ht="12.75">
      <c r="A33" s="9"/>
      <c r="B33" s="9"/>
      <c r="C33" s="9"/>
      <c r="D33" s="9"/>
      <c r="E33" s="9"/>
      <c r="L33" s="9"/>
    </row>
    <row r="34" spans="1:12" ht="13.5" thickBot="1">
      <c r="A34" s="4" t="s">
        <v>17</v>
      </c>
      <c r="B34" s="4" t="s">
        <v>18</v>
      </c>
      <c r="C34" s="4" t="s">
        <v>19</v>
      </c>
      <c r="D34" s="9"/>
      <c r="E34" s="9"/>
      <c r="F34" s="20">
        <v>52189</v>
      </c>
      <c r="G34" s="42" t="s">
        <v>122</v>
      </c>
      <c r="H34" s="30"/>
      <c r="J34" s="20">
        <v>160748</v>
      </c>
      <c r="K34" s="78" t="s">
        <v>122</v>
      </c>
      <c r="L34" s="9"/>
    </row>
    <row r="35" spans="1:12" ht="6" customHeight="1" thickTop="1">
      <c r="A35" s="9"/>
      <c r="B35" s="9"/>
      <c r="C35" s="9"/>
      <c r="D35" s="9"/>
      <c r="E35" s="9"/>
      <c r="L35" s="9"/>
    </row>
    <row r="36" spans="1:12" ht="13.5" thickBot="1">
      <c r="A36" s="9"/>
      <c r="B36" s="4" t="s">
        <v>20</v>
      </c>
      <c r="C36" s="4" t="s">
        <v>21</v>
      </c>
      <c r="D36" s="9"/>
      <c r="E36" s="9"/>
      <c r="F36" s="26" t="s">
        <v>149</v>
      </c>
      <c r="G36" s="43" t="s">
        <v>122</v>
      </c>
      <c r="H36" s="31"/>
      <c r="I36" s="27"/>
      <c r="J36" s="26">
        <v>0</v>
      </c>
      <c r="K36" s="78" t="s">
        <v>122</v>
      </c>
      <c r="L36" s="9"/>
    </row>
    <row r="37" spans="1:12" ht="6" customHeight="1" thickTop="1">
      <c r="A37" s="9"/>
      <c r="B37" s="9"/>
      <c r="C37" s="9"/>
      <c r="D37" s="9"/>
      <c r="E37" s="9"/>
      <c r="K37" s="79"/>
      <c r="L37" s="9"/>
    </row>
    <row r="38" spans="1:12" ht="13.5" thickBot="1">
      <c r="A38" s="9"/>
      <c r="B38" s="4" t="s">
        <v>22</v>
      </c>
      <c r="C38" s="4" t="s">
        <v>23</v>
      </c>
      <c r="D38" s="9"/>
      <c r="E38" s="9"/>
      <c r="F38" s="20">
        <v>37</v>
      </c>
      <c r="G38" s="42" t="s">
        <v>122</v>
      </c>
      <c r="H38" s="30"/>
      <c r="J38" s="20">
        <v>285</v>
      </c>
      <c r="K38" s="78" t="s">
        <v>122</v>
      </c>
      <c r="L38" s="9"/>
    </row>
    <row r="39" spans="1:12" ht="13.5" thickTop="1">
      <c r="A39" s="9"/>
      <c r="B39" s="9"/>
      <c r="C39" s="9"/>
      <c r="D39" s="9"/>
      <c r="E39" s="9"/>
      <c r="L39" s="9"/>
    </row>
    <row r="40" spans="1:12" ht="12.75">
      <c r="A40" s="4" t="s">
        <v>24</v>
      </c>
      <c r="B40" s="4" t="s">
        <v>18</v>
      </c>
      <c r="C40" s="4" t="s">
        <v>25</v>
      </c>
      <c r="D40" s="9"/>
      <c r="E40" s="9"/>
      <c r="G40" t="s">
        <v>150</v>
      </c>
      <c r="L40" s="9"/>
    </row>
    <row r="41" spans="1:12" ht="12.75">
      <c r="A41" s="9"/>
      <c r="B41" s="9"/>
      <c r="C41" s="4" t="s">
        <v>26</v>
      </c>
      <c r="D41" s="9"/>
      <c r="E41" s="9"/>
      <c r="L41" s="9"/>
    </row>
    <row r="42" spans="1:12" ht="12.75">
      <c r="A42" s="9"/>
      <c r="B42" s="9"/>
      <c r="C42" s="4" t="s">
        <v>27</v>
      </c>
      <c r="D42" s="9"/>
      <c r="E42" s="9"/>
      <c r="L42" s="9"/>
    </row>
    <row r="43" spans="1:12" ht="12.75">
      <c r="A43" s="9"/>
      <c r="B43" s="9"/>
      <c r="C43" s="4" t="s">
        <v>28</v>
      </c>
      <c r="D43" s="9"/>
      <c r="E43" s="9"/>
      <c r="L43" s="9"/>
    </row>
    <row r="44" spans="1:12" ht="12.75">
      <c r="A44" s="9"/>
      <c r="B44" s="9"/>
      <c r="C44" s="4" t="s">
        <v>29</v>
      </c>
      <c r="D44" s="9"/>
      <c r="E44" s="9"/>
      <c r="F44" s="5">
        <v>8057</v>
      </c>
      <c r="G44" s="36" t="s">
        <v>122</v>
      </c>
      <c r="H44" s="5"/>
      <c r="J44" s="5">
        <v>28432</v>
      </c>
      <c r="K44" s="40" t="s">
        <v>122</v>
      </c>
      <c r="L44" s="9"/>
    </row>
    <row r="45" spans="1:12" ht="6" customHeight="1">
      <c r="A45" s="9"/>
      <c r="B45" s="9"/>
      <c r="C45" s="9"/>
      <c r="D45" s="9"/>
      <c r="E45" s="9"/>
      <c r="G45" s="33"/>
      <c r="K45" s="79"/>
      <c r="L45" s="9"/>
    </row>
    <row r="46" spans="1:12" ht="12.75">
      <c r="A46" s="9"/>
      <c r="B46" s="4" t="s">
        <v>20</v>
      </c>
      <c r="C46" s="4" t="s">
        <v>30</v>
      </c>
      <c r="D46" s="9"/>
      <c r="E46" s="9"/>
      <c r="F46" s="5">
        <v>-331</v>
      </c>
      <c r="G46" s="36" t="s">
        <v>122</v>
      </c>
      <c r="H46" s="28"/>
      <c r="J46" s="5">
        <v>-1898</v>
      </c>
      <c r="K46" s="40" t="s">
        <v>122</v>
      </c>
      <c r="L46" s="9"/>
    </row>
    <row r="47" spans="1:12" ht="6" customHeight="1">
      <c r="A47" s="9"/>
      <c r="B47" s="9"/>
      <c r="C47" s="9"/>
      <c r="D47" s="9"/>
      <c r="E47" s="9"/>
      <c r="G47" s="36" t="s">
        <v>4</v>
      </c>
      <c r="K47" s="40" t="s">
        <v>4</v>
      </c>
      <c r="L47" s="9"/>
    </row>
    <row r="48" spans="1:12" ht="12.75">
      <c r="A48" s="9"/>
      <c r="B48" s="4" t="s">
        <v>22</v>
      </c>
      <c r="C48" s="4" t="s">
        <v>31</v>
      </c>
      <c r="D48" s="9"/>
      <c r="E48" s="9"/>
      <c r="F48" s="5">
        <v>-647</v>
      </c>
      <c r="G48" s="36" t="s">
        <v>122</v>
      </c>
      <c r="H48" s="5"/>
      <c r="J48" s="5">
        <v>-1896</v>
      </c>
      <c r="K48" s="40" t="s">
        <v>122</v>
      </c>
      <c r="L48" s="9"/>
    </row>
    <row r="49" spans="1:12" ht="6" customHeight="1">
      <c r="A49" s="9"/>
      <c r="B49" s="9"/>
      <c r="C49" s="9"/>
      <c r="D49" s="9"/>
      <c r="E49" s="9"/>
      <c r="G49" s="36" t="s">
        <v>4</v>
      </c>
      <c r="K49" s="40" t="s">
        <v>4</v>
      </c>
      <c r="L49" s="9"/>
    </row>
    <row r="50" spans="1:12" ht="12.75">
      <c r="A50" s="9"/>
      <c r="B50" s="4" t="s">
        <v>32</v>
      </c>
      <c r="C50" s="4" t="s">
        <v>33</v>
      </c>
      <c r="D50" s="9"/>
      <c r="E50" s="9"/>
      <c r="F50" s="82" t="s">
        <v>149</v>
      </c>
      <c r="G50" s="63" t="s">
        <v>122</v>
      </c>
      <c r="H50" s="31"/>
      <c r="I50" s="27"/>
      <c r="J50" s="82" t="str">
        <f>+F50</f>
        <v>N/A</v>
      </c>
      <c r="K50" s="86" t="s">
        <v>122</v>
      </c>
      <c r="L50" s="9"/>
    </row>
    <row r="51" spans="1:12" ht="6" customHeight="1">
      <c r="A51" s="9"/>
      <c r="B51" s="9"/>
      <c r="C51" s="9"/>
      <c r="D51" s="9"/>
      <c r="E51" s="9"/>
      <c r="K51" s="79"/>
      <c r="L51" s="9"/>
    </row>
    <row r="52" spans="1:12" ht="12.75">
      <c r="A52" s="9"/>
      <c r="B52" s="4" t="s">
        <v>34</v>
      </c>
      <c r="C52" s="4" t="s">
        <v>35</v>
      </c>
      <c r="D52" s="9"/>
      <c r="E52" s="9"/>
      <c r="K52" s="79"/>
      <c r="L52" s="9"/>
    </row>
    <row r="53" spans="1:12" ht="12.75">
      <c r="A53" s="9"/>
      <c r="B53" s="9"/>
      <c r="C53" s="4" t="s">
        <v>26</v>
      </c>
      <c r="D53" s="9"/>
      <c r="E53" s="9"/>
      <c r="K53" s="79"/>
      <c r="L53" s="9"/>
    </row>
    <row r="54" spans="1:12" ht="12.75">
      <c r="A54" s="9"/>
      <c r="B54" s="9"/>
      <c r="C54" s="4" t="s">
        <v>36</v>
      </c>
      <c r="D54" s="9"/>
      <c r="E54" s="9"/>
      <c r="K54" s="79"/>
      <c r="L54" s="9"/>
    </row>
    <row r="55" spans="1:12" ht="12" customHeight="1">
      <c r="A55" s="9"/>
      <c r="B55" s="9"/>
      <c r="C55" s="4" t="s">
        <v>37</v>
      </c>
      <c r="D55" s="9"/>
      <c r="E55" s="9"/>
      <c r="K55" s="79"/>
      <c r="L55" s="9"/>
    </row>
    <row r="56" spans="3:11" ht="12.75">
      <c r="C56" s="4" t="s">
        <v>38</v>
      </c>
      <c r="F56" s="5">
        <f>SUM(F44:F50)</f>
        <v>7079</v>
      </c>
      <c r="G56" s="36" t="s">
        <v>122</v>
      </c>
      <c r="H56" s="5"/>
      <c r="J56" s="5">
        <f>SUM(J44:J50)</f>
        <v>24638</v>
      </c>
      <c r="K56" s="40" t="s">
        <v>122</v>
      </c>
    </row>
    <row r="57" spans="1:11" ht="6" customHeight="1">
      <c r="A57" s="9"/>
      <c r="G57" s="33"/>
      <c r="K57" s="79"/>
    </row>
    <row r="58" spans="1:11" ht="12" customHeight="1">
      <c r="A58" s="9"/>
      <c r="B58" s="4" t="s">
        <v>39</v>
      </c>
      <c r="C58" s="4" t="s">
        <v>40</v>
      </c>
      <c r="G58" s="33"/>
      <c r="K58" s="79"/>
    </row>
    <row r="59" spans="3:11" ht="12" customHeight="1">
      <c r="C59" s="4" t="s">
        <v>41</v>
      </c>
      <c r="F59" s="80" t="s">
        <v>149</v>
      </c>
      <c r="G59" s="46" t="s">
        <v>122</v>
      </c>
      <c r="H59" s="30"/>
      <c r="J59" s="80" t="s">
        <v>149</v>
      </c>
      <c r="K59" s="80" t="s">
        <v>122</v>
      </c>
    </row>
    <row r="60" ht="6" customHeight="1">
      <c r="K60" s="79"/>
    </row>
    <row r="61" spans="2:12" ht="12" customHeight="1">
      <c r="B61" s="21" t="s">
        <v>42</v>
      </c>
      <c r="C61" s="21" t="s">
        <v>43</v>
      </c>
      <c r="D61" s="22"/>
      <c r="E61" s="22"/>
      <c r="F61" s="22"/>
      <c r="G61" s="22"/>
      <c r="H61" s="22"/>
      <c r="I61" s="22"/>
      <c r="J61" s="22"/>
      <c r="K61" s="81"/>
      <c r="L61" s="7"/>
    </row>
    <row r="62" spans="2:12" ht="12" customHeight="1">
      <c r="B62" s="23"/>
      <c r="C62" s="21" t="s">
        <v>44</v>
      </c>
      <c r="D62" s="22"/>
      <c r="E62" s="22"/>
      <c r="F62" s="24">
        <f>F56+F59</f>
        <v>7079</v>
      </c>
      <c r="G62" s="47" t="s">
        <v>122</v>
      </c>
      <c r="H62" s="24"/>
      <c r="I62" s="22"/>
      <c r="J62" s="24">
        <f>J56+J59</f>
        <v>24638</v>
      </c>
      <c r="K62" s="88" t="s">
        <v>122</v>
      </c>
      <c r="L62" s="9"/>
    </row>
    <row r="63" spans="2:11" ht="6" customHeight="1">
      <c r="B63" s="23"/>
      <c r="C63" s="23"/>
      <c r="D63" s="23"/>
      <c r="E63" s="23"/>
      <c r="F63" s="23"/>
      <c r="G63" s="48"/>
      <c r="H63" s="23"/>
      <c r="I63" s="23"/>
      <c r="J63" s="23"/>
      <c r="K63" s="81"/>
    </row>
    <row r="64" spans="2:13" ht="12.75">
      <c r="B64" s="21" t="s">
        <v>45</v>
      </c>
      <c r="C64" s="21" t="s">
        <v>46</v>
      </c>
      <c r="D64" s="23"/>
      <c r="E64" s="23"/>
      <c r="F64" s="25">
        <v>-2756</v>
      </c>
      <c r="G64" s="49" t="s">
        <v>122</v>
      </c>
      <c r="H64" s="32"/>
      <c r="I64" s="23"/>
      <c r="J64" s="25">
        <v>-5342</v>
      </c>
      <c r="K64" s="86" t="s">
        <v>122</v>
      </c>
      <c r="M64" s="6"/>
    </row>
    <row r="65" ht="6" customHeight="1"/>
    <row r="82" ht="12.75">
      <c r="A82" s="13" t="s">
        <v>129</v>
      </c>
    </row>
    <row r="83" ht="12.75">
      <c r="A83" s="14" t="s">
        <v>169</v>
      </c>
    </row>
    <row r="84" ht="12.75">
      <c r="A84" s="13" t="s">
        <v>47</v>
      </c>
    </row>
    <row r="86" ht="12.75">
      <c r="A86" s="13" t="s">
        <v>48</v>
      </c>
    </row>
    <row r="87" ht="6" customHeight="1"/>
    <row r="88" ht="6" customHeight="1"/>
    <row r="89" spans="1:11" ht="12.75">
      <c r="A89" s="9"/>
      <c r="B89" s="9"/>
      <c r="C89" s="9"/>
      <c r="D89" s="9"/>
      <c r="E89" s="9"/>
      <c r="F89" s="15" t="s">
        <v>6</v>
      </c>
      <c r="G89" s="12"/>
      <c r="J89" s="15" t="s">
        <v>7</v>
      </c>
      <c r="K89" s="12"/>
    </row>
    <row r="90" spans="1:11" ht="12.75">
      <c r="A90" s="9"/>
      <c r="B90" s="9"/>
      <c r="C90" s="9"/>
      <c r="D90" s="9"/>
      <c r="E90" s="9"/>
      <c r="F90" s="16" t="s">
        <v>8</v>
      </c>
      <c r="G90" s="17" t="s">
        <v>9</v>
      </c>
      <c r="H90" s="29"/>
      <c r="J90" s="16" t="s">
        <v>8</v>
      </c>
      <c r="K90" s="17" t="s">
        <v>9</v>
      </c>
    </row>
    <row r="91" spans="1:11" ht="12.75">
      <c r="A91" s="9"/>
      <c r="B91" s="9"/>
      <c r="C91" s="9"/>
      <c r="D91" s="9"/>
      <c r="E91" s="9"/>
      <c r="F91" s="16" t="s">
        <v>10</v>
      </c>
      <c r="G91" s="17" t="s">
        <v>10</v>
      </c>
      <c r="H91" s="29"/>
      <c r="J91" s="16" t="s">
        <v>10</v>
      </c>
      <c r="K91" s="17" t="s">
        <v>10</v>
      </c>
    </row>
    <row r="92" spans="1:11" ht="12.75">
      <c r="A92" s="9"/>
      <c r="B92" s="9"/>
      <c r="C92" s="9"/>
      <c r="D92" s="9"/>
      <c r="E92" s="9"/>
      <c r="F92" s="16" t="s">
        <v>11</v>
      </c>
      <c r="G92" s="17" t="s">
        <v>12</v>
      </c>
      <c r="H92" s="29"/>
      <c r="J92" s="16" t="s">
        <v>13</v>
      </c>
      <c r="K92" s="17" t="s">
        <v>12</v>
      </c>
    </row>
    <row r="93" spans="1:11" ht="12.75">
      <c r="A93" s="9"/>
      <c r="B93" s="9"/>
      <c r="C93" s="9"/>
      <c r="D93" s="9"/>
      <c r="E93" s="9"/>
      <c r="F93" s="11"/>
      <c r="G93" s="17" t="s">
        <v>14</v>
      </c>
      <c r="H93" s="29"/>
      <c r="J93" s="11"/>
      <c r="K93" s="17" t="s">
        <v>14</v>
      </c>
    </row>
    <row r="94" spans="1:11" ht="12.75">
      <c r="A94" s="9"/>
      <c r="B94" s="9"/>
      <c r="C94" s="9"/>
      <c r="D94" s="9"/>
      <c r="E94" s="9"/>
      <c r="F94" s="11"/>
      <c r="G94" s="17" t="s">
        <v>11</v>
      </c>
      <c r="H94" s="29"/>
      <c r="J94" s="11"/>
      <c r="K94" s="17" t="s">
        <v>15</v>
      </c>
    </row>
    <row r="95" spans="1:11" ht="12.75">
      <c r="A95" s="9"/>
      <c r="B95" s="9"/>
      <c r="C95" s="9"/>
      <c r="D95" s="9"/>
      <c r="E95" s="9"/>
      <c r="F95" s="16" t="s">
        <v>170</v>
      </c>
      <c r="G95" s="17" t="s">
        <v>171</v>
      </c>
      <c r="H95" s="29"/>
      <c r="J95" s="16" t="s">
        <v>170</v>
      </c>
      <c r="K95" s="17" t="s">
        <v>171</v>
      </c>
    </row>
    <row r="96" spans="1:11" ht="12.75">
      <c r="A96" s="9"/>
      <c r="B96" s="9"/>
      <c r="C96" s="9"/>
      <c r="D96" s="9"/>
      <c r="E96" s="9"/>
      <c r="F96" s="18" t="s">
        <v>16</v>
      </c>
      <c r="G96" s="19" t="s">
        <v>16</v>
      </c>
      <c r="H96" s="29"/>
      <c r="J96" s="18" t="s">
        <v>16</v>
      </c>
      <c r="K96" s="19" t="s">
        <v>16</v>
      </c>
    </row>
    <row r="99" spans="1:3" ht="12.75">
      <c r="A99" s="4" t="s">
        <v>24</v>
      </c>
      <c r="B99" s="4" t="s">
        <v>49</v>
      </c>
      <c r="C99" s="4" t="s">
        <v>50</v>
      </c>
    </row>
    <row r="100" spans="3:11" ht="12.75">
      <c r="C100" s="4" t="s">
        <v>51</v>
      </c>
      <c r="F100" s="40">
        <f>F62+F64</f>
        <v>4323</v>
      </c>
      <c r="G100" s="36" t="s">
        <v>122</v>
      </c>
      <c r="H100" s="5"/>
      <c r="J100" s="40">
        <f>J62+J64</f>
        <v>19296</v>
      </c>
      <c r="K100" s="40" t="s">
        <v>122</v>
      </c>
    </row>
    <row r="101" spans="6:11" ht="6" customHeight="1">
      <c r="F101" s="79"/>
      <c r="G101" s="33"/>
      <c r="J101" s="79"/>
      <c r="K101" s="79"/>
    </row>
    <row r="102" spans="3:11" ht="12.75">
      <c r="C102" s="4" t="s">
        <v>52</v>
      </c>
      <c r="F102" s="80" t="s">
        <v>149</v>
      </c>
      <c r="G102" s="45" t="s">
        <v>122</v>
      </c>
      <c r="H102" s="31"/>
      <c r="J102" s="80" t="s">
        <v>149</v>
      </c>
      <c r="K102" s="80" t="s">
        <v>122</v>
      </c>
    </row>
    <row r="103" spans="6:11" ht="6" customHeight="1">
      <c r="F103" s="79"/>
      <c r="G103" s="33"/>
      <c r="J103" s="79"/>
      <c r="K103" s="79"/>
    </row>
    <row r="104" spans="2:11" ht="12.75">
      <c r="B104" s="4" t="s">
        <v>53</v>
      </c>
      <c r="C104" s="4" t="s">
        <v>54</v>
      </c>
      <c r="F104" s="79"/>
      <c r="G104" s="33"/>
      <c r="J104" s="79"/>
      <c r="K104" s="79"/>
    </row>
    <row r="105" spans="3:11" ht="12.75">
      <c r="C105" s="4" t="s">
        <v>68</v>
      </c>
      <c r="F105" s="40">
        <f>F100+F102</f>
        <v>4323</v>
      </c>
      <c r="G105" s="36" t="s">
        <v>122</v>
      </c>
      <c r="H105" s="5"/>
      <c r="J105" s="40">
        <f>J100+J102</f>
        <v>19296</v>
      </c>
      <c r="K105" s="40" t="s">
        <v>122</v>
      </c>
    </row>
    <row r="106" spans="6:11" ht="6" customHeight="1">
      <c r="F106" s="79"/>
      <c r="G106" s="33"/>
      <c r="J106" s="79"/>
      <c r="K106" s="79"/>
    </row>
    <row r="107" spans="2:11" ht="12.75">
      <c r="B107" s="4" t="s">
        <v>55</v>
      </c>
      <c r="C107" s="4" t="s">
        <v>56</v>
      </c>
      <c r="F107" s="85" t="s">
        <v>149</v>
      </c>
      <c r="G107" s="44" t="s">
        <v>122</v>
      </c>
      <c r="H107" s="28"/>
      <c r="I107" s="27"/>
      <c r="J107" s="85" t="s">
        <v>149</v>
      </c>
      <c r="K107" s="85" t="s">
        <v>122</v>
      </c>
    </row>
    <row r="108" spans="6:11" ht="6" customHeight="1">
      <c r="F108" s="83"/>
      <c r="G108" s="50"/>
      <c r="H108" s="27"/>
      <c r="I108" s="27"/>
      <c r="J108" s="83"/>
      <c r="K108" s="83"/>
    </row>
    <row r="109" spans="3:11" ht="12.75">
      <c r="C109" s="4" t="s">
        <v>52</v>
      </c>
      <c r="F109" s="85" t="s">
        <v>149</v>
      </c>
      <c r="G109" s="44" t="s">
        <v>122</v>
      </c>
      <c r="H109" s="28"/>
      <c r="I109" s="27"/>
      <c r="J109" s="85" t="s">
        <v>149</v>
      </c>
      <c r="K109" s="85" t="s">
        <v>122</v>
      </c>
    </row>
    <row r="110" spans="6:11" ht="6" customHeight="1">
      <c r="F110" s="83"/>
      <c r="G110" s="50"/>
      <c r="H110" s="27"/>
      <c r="I110" s="27"/>
      <c r="J110" s="83"/>
      <c r="K110" s="83"/>
    </row>
    <row r="111" spans="3:11" ht="12.75">
      <c r="C111" s="4" t="s">
        <v>57</v>
      </c>
      <c r="F111" s="83"/>
      <c r="G111" s="50"/>
      <c r="H111" s="27"/>
      <c r="I111" s="27"/>
      <c r="J111" s="83"/>
      <c r="K111" s="83"/>
    </row>
    <row r="112" spans="3:11" ht="12.75">
      <c r="C112" s="4" t="s">
        <v>58</v>
      </c>
      <c r="F112" s="86" t="s">
        <v>149</v>
      </c>
      <c r="G112" s="45" t="s">
        <v>122</v>
      </c>
      <c r="H112" s="31"/>
      <c r="I112" s="27"/>
      <c r="J112" s="86" t="s">
        <v>149</v>
      </c>
      <c r="K112" s="86" t="s">
        <v>122</v>
      </c>
    </row>
    <row r="113" spans="7:11" ht="6" customHeight="1">
      <c r="G113" s="33"/>
      <c r="J113" s="79"/>
      <c r="K113" s="79"/>
    </row>
    <row r="114" spans="2:11" ht="12.75">
      <c r="B114" s="4" t="s">
        <v>59</v>
      </c>
      <c r="C114" s="4" t="s">
        <v>60</v>
      </c>
      <c r="G114" s="33"/>
      <c r="J114" s="79"/>
      <c r="K114" s="79"/>
    </row>
    <row r="115" spans="3:11" ht="12.75">
      <c r="C115" s="4" t="s">
        <v>69</v>
      </c>
      <c r="G115" s="33"/>
      <c r="J115" s="79"/>
      <c r="K115" s="79"/>
    </row>
    <row r="116" spans="3:11" ht="13.5" thickBot="1">
      <c r="C116" s="4" t="s">
        <v>68</v>
      </c>
      <c r="F116" s="20">
        <f>SUM(F105:F112)</f>
        <v>4323</v>
      </c>
      <c r="G116" s="42" t="s">
        <v>122</v>
      </c>
      <c r="H116" s="30"/>
      <c r="J116" s="78">
        <f>SUM(J105:J112)</f>
        <v>19296</v>
      </c>
      <c r="K116" s="78" t="s">
        <v>122</v>
      </c>
    </row>
    <row r="117" spans="7:11" ht="13.5" thickTop="1">
      <c r="G117" s="33"/>
      <c r="J117" s="79"/>
      <c r="K117" s="79"/>
    </row>
    <row r="118" spans="7:11" ht="12.75">
      <c r="G118" s="33"/>
      <c r="J118" s="79"/>
      <c r="K118" s="79"/>
    </row>
    <row r="119" spans="1:11" ht="12.75">
      <c r="A119" s="4" t="s">
        <v>61</v>
      </c>
      <c r="B119" s="4" t="s">
        <v>18</v>
      </c>
      <c r="C119" s="4" t="s">
        <v>62</v>
      </c>
      <c r="G119" s="33"/>
      <c r="J119" s="79"/>
      <c r="K119" s="79"/>
    </row>
    <row r="120" spans="3:11" ht="12.75">
      <c r="C120" s="4" t="s">
        <v>70</v>
      </c>
      <c r="G120" s="33"/>
      <c r="J120" s="79"/>
      <c r="K120" s="79"/>
    </row>
    <row r="121" spans="3:11" ht="12.75">
      <c r="C121" s="4" t="s">
        <v>71</v>
      </c>
      <c r="G121" s="33"/>
      <c r="J121" s="79"/>
      <c r="K121" s="79"/>
    </row>
    <row r="122" spans="7:11" ht="6" customHeight="1">
      <c r="G122" s="33"/>
      <c r="J122" s="79"/>
      <c r="K122" s="79"/>
    </row>
    <row r="123" spans="3:11" ht="12.75">
      <c r="C123" s="4" t="s">
        <v>186</v>
      </c>
      <c r="G123" s="33"/>
      <c r="J123" s="79"/>
      <c r="K123" s="79"/>
    </row>
    <row r="124" spans="3:11" ht="13.5" thickBot="1">
      <c r="C124" s="4" t="s">
        <v>187</v>
      </c>
      <c r="F124" s="77">
        <f>+F116/187500*100</f>
        <v>2.3056</v>
      </c>
      <c r="G124" s="42" t="s">
        <v>122</v>
      </c>
      <c r="J124" s="84">
        <f>+J116/187500*100</f>
        <v>10.2912</v>
      </c>
      <c r="K124" s="84" t="s">
        <v>122</v>
      </c>
    </row>
    <row r="125" spans="7:11" ht="6" customHeight="1" thickTop="1">
      <c r="G125" s="33"/>
      <c r="J125" s="79"/>
      <c r="K125" s="79"/>
    </row>
    <row r="126" spans="7:11" ht="6" customHeight="1">
      <c r="G126" s="33"/>
      <c r="J126" s="79"/>
      <c r="K126" s="79"/>
    </row>
    <row r="127" spans="3:11" ht="13.5" thickBot="1">
      <c r="C127" s="4" t="s">
        <v>120</v>
      </c>
      <c r="E127" s="61"/>
      <c r="F127" s="78" t="s">
        <v>149</v>
      </c>
      <c r="G127" s="42" t="s">
        <v>122</v>
      </c>
      <c r="J127" s="78" t="s">
        <v>149</v>
      </c>
      <c r="K127" s="78" t="s">
        <v>122</v>
      </c>
    </row>
    <row r="128" spans="3:11" ht="13.5" thickTop="1">
      <c r="C128" s="4"/>
      <c r="G128" s="33"/>
      <c r="J128" s="79"/>
      <c r="K128" s="79"/>
    </row>
    <row r="129" spans="3:11" ht="12.75">
      <c r="C129" s="4"/>
      <c r="G129" s="33"/>
      <c r="K129" s="33"/>
    </row>
    <row r="130" spans="3:11" ht="12" customHeight="1">
      <c r="C130" s="4"/>
      <c r="F130" s="30"/>
      <c r="G130" s="30"/>
      <c r="J130" s="30"/>
      <c r="K130" s="30"/>
    </row>
    <row r="131" spans="3:11" ht="12" customHeight="1">
      <c r="C131" s="4"/>
      <c r="F131" s="30"/>
      <c r="G131" s="30"/>
      <c r="H131" s="30"/>
      <c r="J131" s="30"/>
      <c r="K131" s="30"/>
    </row>
    <row r="132" spans="3:11" ht="12" customHeight="1">
      <c r="C132" s="64" t="s">
        <v>125</v>
      </c>
      <c r="F132" s="30"/>
      <c r="G132" s="30"/>
      <c r="H132" s="30"/>
      <c r="J132" s="30"/>
      <c r="K132" s="30"/>
    </row>
    <row r="133" spans="3:11" ht="12" customHeight="1">
      <c r="C133" s="64" t="s">
        <v>155</v>
      </c>
      <c r="F133" s="30"/>
      <c r="G133" s="30"/>
      <c r="H133" s="30"/>
      <c r="J133" s="30"/>
      <c r="K133" s="30"/>
    </row>
    <row r="134" spans="3:11" ht="12" customHeight="1">
      <c r="C134" s="4"/>
      <c r="F134" s="30"/>
      <c r="G134" s="30"/>
      <c r="H134" s="30"/>
      <c r="J134" s="30"/>
      <c r="K134" s="30"/>
    </row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>
      <c r="C559" s="4" t="s">
        <v>63</v>
      </c>
    </row>
    <row r="560" ht="12" customHeight="1"/>
    <row r="561" ht="12" customHeight="1">
      <c r="C561" s="4" t="s">
        <v>64</v>
      </c>
    </row>
    <row r="562" ht="12" customHeight="1"/>
    <row r="563" ht="12" customHeight="1">
      <c r="C563" s="4" t="s">
        <v>65</v>
      </c>
    </row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>
      <c r="A1416" s="4" t="s">
        <v>66</v>
      </c>
    </row>
    <row r="1417" ht="12" customHeight="1"/>
    <row r="1418" ht="12" customHeight="1">
      <c r="A1418" s="4" t="s">
        <v>63</v>
      </c>
    </row>
    <row r="1419" ht="12" customHeight="1"/>
    <row r="1420" ht="12" customHeight="1">
      <c r="A1420" s="4" t="s">
        <v>64</v>
      </c>
    </row>
    <row r="1421" ht="12" customHeight="1"/>
    <row r="1422" ht="12" customHeight="1">
      <c r="A1422" s="4" t="s">
        <v>67</v>
      </c>
    </row>
    <row r="1423" ht="12" customHeight="1">
      <c r="A1423" s="4" t="s">
        <v>66</v>
      </c>
    </row>
    <row r="1424" ht="12" customHeight="1"/>
    <row r="1425" ht="12" customHeight="1">
      <c r="A1425" s="4" t="s">
        <v>63</v>
      </c>
    </row>
    <row r="1426" ht="12" customHeight="1"/>
    <row r="1427" ht="12" customHeight="1">
      <c r="A1427" s="4" t="s">
        <v>64</v>
      </c>
    </row>
    <row r="1428" ht="12" customHeight="1"/>
    <row r="1429" ht="12" customHeight="1">
      <c r="A1429" s="4" t="s">
        <v>67</v>
      </c>
    </row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825" ht="12" customHeight="1"/>
    <row r="1827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  <row r="8043" ht="12" customHeight="1"/>
    <row r="8044" ht="12" customHeight="1"/>
  </sheetData>
  <mergeCells count="2">
    <mergeCell ref="A5:M5"/>
    <mergeCell ref="A6:M6"/>
  </mergeCells>
  <printOptions/>
  <pageMargins left="0.512" right="0.512" top="0.512" bottom="0.512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Berjaya Roasters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Berjaya Roasters (M) SDN BHD</dc:creator>
  <cp:keywords/>
  <dc:description/>
  <cp:lastModifiedBy>Windows User</cp:lastModifiedBy>
  <cp:lastPrinted>2000-05-31T04:29:36Z</cp:lastPrinted>
  <dcterms:created xsi:type="dcterms:W3CDTF">1999-09-14T02:56:27Z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