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0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<sst xmlns="http://schemas.openxmlformats.org/spreadsheetml/2006/main" count="151" uniqueCount="106">
  <si>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</si>
  <si>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</si>
  <si>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</si>
  <si>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</si>
  <si>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</si>
  <si>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</si>
  <si>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</si>
  <si>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</si>
  <si>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</si>
  <si>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</si>
  <si>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</si>
  <si>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</si>
  <si>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</si>
  <si>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</si>
  <si>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</si>
  <si>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</si>
  <si>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</si>
  <si>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</si>
  <si>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</si>
  <si>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</si>
  <si>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</si>
  <si>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</si>
  <si>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</si>
  <si>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</si>
  <si>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</si>
  <si>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</si>
  <si>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</si>
  <si>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</si>
  <si>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</si>
  <si>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</si>
  <si>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</si>
  <si>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</si>
  <si>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</si>
  <si>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</si>
  <si>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</si>
  <si>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</si>
  <si>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</si>
  <si>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</si>
  <si>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</si>
  <si>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</si>
  <si>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</si>
  <si>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</si>
  <si>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</si>
  <si>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</si>
  <si>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</si>
  <si>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</si>
  <si>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</si>
  <si>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</si>
  <si>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</si>
  <si>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</si>
  <si>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</si>
  <si>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</si>
  <si>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</si>
  <si>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</si>
  <si>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</si>
  <si>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</si>
  <si>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</si>
  <si>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</si>
  <si>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</si>
  <si>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</si>
  <si>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</si>
  <si>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</si>
  <si>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</si>
  <si>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</si>
  <si>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</si>
  <si>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</si>
  <si>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</si>
  <si>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</si>
  <si>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</si>
  <si>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</si>
  <si>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</si>
  <si>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</si>
  <si>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CUMULATIVE</t>
  </si>
  <si>
    <t>Others</t>
  </si>
  <si>
    <t>At 1.7.2003</t>
  </si>
  <si>
    <t xml:space="preserve">Repayment of borrowings </t>
  </si>
  <si>
    <t xml:space="preserve">Proceeds from borrowings </t>
  </si>
  <si>
    <t>for the year ended 30th June 2004 )</t>
  </si>
  <si>
    <t>At 1.7.2004</t>
  </si>
  <si>
    <t>Annual Financial Report for the year ended 30th June 2004 )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</si>
  <si>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</si>
  <si>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</si>
  <si>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</si>
  <si>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</si>
  <si>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</si>
  <si>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</si>
  <si>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</si>
  <si>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</si>
  <si>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30.6.2004</t>
  </si>
  <si>
    <t>Purchase of treasury shares</t>
  </si>
  <si>
    <t>EPS - Basic (sen)</t>
  </si>
  <si>
    <t xml:space="preserve">Purchase of property, plant and equipment </t>
  </si>
  <si>
    <t>Net cash from operating activities</t>
  </si>
  <si>
    <t>CONDENSED CONSOLIDATED INCOME STATEMENTS FOR THE QUARTER ENDED 31 DECEMBER 2004</t>
  </si>
  <si>
    <t>31.12.2004</t>
  </si>
  <si>
    <t>CONDENSED CONSOLIDATED BALANCE SHEETS AS AT 31 DECEMBER 2004</t>
  </si>
  <si>
    <t>At 31.12.2003</t>
  </si>
  <si>
    <t>At 31.12.2004</t>
  </si>
  <si>
    <t>6 MONTHS</t>
  </si>
  <si>
    <t>31.12.2003</t>
  </si>
  <si>
    <t xml:space="preserve">            INDIVIDUAL QUARTER</t>
  </si>
  <si>
    <t xml:space="preserve">           CUMULATIVE QUARTER</t>
  </si>
  <si>
    <t>Quarterly financial report for second financial quarter ended 31 December 2004</t>
  </si>
  <si>
    <t>Deposits with licensed bank</t>
  </si>
  <si>
    <t>Net (decrease) / increase in cash and cash equivalents</t>
  </si>
  <si>
    <t>CONDENSED CONSOLIDATED CASH FLOW STATEMENT FOR THE QUARTER ENDED 31 DECEMBER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</si>
</sst>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0.0%"/>
  </numFmts>
  <fonts count="10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i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15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15" applyNumberFormat="1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4" fontId="0" fillId="0" borderId="3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0" fontId="0" fillId="0" borderId="7" xfId="0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7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174" fontId="0" fillId="0" borderId="0" xfId="15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0" xfId="15" applyNumberFormat="1" applyFont="1" applyAlignment="1">
      <alignment/>
    </xf>
    <xf numFmtId="174" fontId="0" fillId="0" borderId="1" xfId="15" applyNumberFormat="1" applyBorder="1" applyAlignment="1">
      <alignment/>
    </xf>
    <xf numFmtId="174" fontId="0" fillId="0" borderId="8" xfId="15" applyNumberFormat="1" applyBorder="1" applyAlignment="1">
      <alignment/>
    </xf>
    <xf numFmtId="174" fontId="0" fillId="0" borderId="9" xfId="15" applyNumberFormat="1" applyBorder="1" applyAlignment="1">
      <alignment/>
    </xf>
    <xf numFmtId="43" fontId="0" fillId="0" borderId="2" xfId="15" applyFont="1" applyBorder="1" applyAlignment="1">
      <alignment/>
    </xf>
    <xf numFmtId="0" fontId="0" fillId="0" borderId="1" xfId="0" applyBorder="1" applyAlignment="1">
      <alignment horizontal="center"/>
    </xf>
    <xf numFmtId="174" fontId="0" fillId="0" borderId="7" xfId="15" applyNumberFormat="1" applyBorder="1" applyAlignment="1">
      <alignment/>
    </xf>
    <xf numFmtId="172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9" fontId="0" fillId="0" borderId="0" xfId="19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7" fontId="8" fillId="0" borderId="0" xfId="19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9" fontId="8" fillId="0" borderId="1" xfId="19" applyFont="1" applyBorder="1" applyAlignment="1">
      <alignment/>
    </xf>
    <xf numFmtId="9" fontId="8" fillId="0" borderId="0" xfId="19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4" width="17.140625" style="13" customWidth="1"/>
    <col min="5" max="5" width="6.57421875" style="0" customWidth="1"/>
    <col min="6" max="7" width="17.140625" style="13" customWidth="1"/>
  </cols>
  <sheetData>
    <row r="1" spans="2:15" ht="12.75">
      <c r="B1" s="1"/>
      <c r="C1" s="12"/>
      <c r="D1" s="12"/>
      <c r="E1" s="64"/>
      <c r="G1" s="12"/>
      <c r="H1" s="1"/>
      <c r="I1" s="1"/>
      <c r="J1" s="1"/>
      <c r="K1" s="1"/>
      <c r="L1" s="1"/>
      <c r="M1" s="1"/>
      <c r="N1" s="1"/>
      <c r="O1" s="1"/>
    </row>
    <row r="2" spans="1:15" ht="19.5">
      <c r="A2" s="15"/>
      <c r="B2" s="15"/>
      <c r="C2" s="5"/>
      <c r="D2" s="16" t="s">
        <v>47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17"/>
      <c r="B3" s="17"/>
      <c r="C3" s="18"/>
      <c r="D3" s="10" t="s">
        <v>48</v>
      </c>
      <c r="E3" s="18"/>
      <c r="F3" s="18"/>
      <c r="G3" s="18"/>
      <c r="H3" s="18"/>
      <c r="I3" s="18"/>
      <c r="J3" s="18"/>
      <c r="K3" s="18"/>
      <c r="L3" s="18"/>
      <c r="M3" s="18"/>
      <c r="N3" s="1"/>
      <c r="O3" s="1"/>
    </row>
    <row r="4" spans="1:15" ht="12.75">
      <c r="A4" s="17"/>
      <c r="B4" s="17"/>
      <c r="C4" s="9"/>
      <c r="D4" s="9" t="s">
        <v>65</v>
      </c>
      <c r="E4" s="18"/>
      <c r="F4" s="18"/>
      <c r="G4" s="18"/>
      <c r="H4" s="18"/>
      <c r="I4" s="18"/>
      <c r="J4" s="18"/>
      <c r="K4" s="18"/>
      <c r="L4" s="18"/>
      <c r="M4" s="18"/>
      <c r="N4" s="1"/>
      <c r="O4" s="1"/>
    </row>
    <row r="5" spans="1:15" ht="12.75">
      <c r="A5" s="17"/>
      <c r="B5" s="17"/>
      <c r="C5" s="9"/>
      <c r="D5" s="9"/>
      <c r="E5" s="18"/>
      <c r="F5" s="18"/>
      <c r="G5" s="18"/>
      <c r="H5" s="18"/>
      <c r="I5" s="18"/>
      <c r="J5" s="18"/>
      <c r="K5" s="18"/>
      <c r="L5" s="18"/>
      <c r="M5" s="18"/>
      <c r="N5" s="1"/>
      <c r="O5" s="1"/>
    </row>
    <row r="6" spans="1:15" ht="12.75">
      <c r="A6" s="7" t="s">
        <v>102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"/>
      <c r="O6" s="1"/>
    </row>
    <row r="7" spans="1:15" ht="12.75">
      <c r="A7" s="17" t="s">
        <v>49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"/>
      <c r="O7" s="1"/>
    </row>
    <row r="8" spans="1:13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7" t="s">
        <v>93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58" t="s">
        <v>100</v>
      </c>
      <c r="D11" s="17"/>
      <c r="E11" s="17"/>
      <c r="F11" s="58" t="s">
        <v>101</v>
      </c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8" t="s">
        <v>9</v>
      </c>
      <c r="D12" s="18" t="s">
        <v>12</v>
      </c>
      <c r="E12" s="17"/>
      <c r="F12" s="18" t="s">
        <v>9</v>
      </c>
      <c r="G12" s="18" t="s">
        <v>12</v>
      </c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8" t="s">
        <v>10</v>
      </c>
      <c r="D13" s="18" t="s">
        <v>13</v>
      </c>
      <c r="E13" s="17"/>
      <c r="F13" s="18" t="s">
        <v>10</v>
      </c>
      <c r="G13" s="18" t="s">
        <v>13</v>
      </c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8" t="s">
        <v>11</v>
      </c>
      <c r="D14" s="18" t="s">
        <v>14</v>
      </c>
      <c r="E14" s="17"/>
      <c r="F14" s="18" t="s">
        <v>15</v>
      </c>
      <c r="G14" s="18" t="s">
        <v>14</v>
      </c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8"/>
      <c r="D15" s="18" t="s">
        <v>11</v>
      </c>
      <c r="E15" s="17"/>
      <c r="F15" s="18"/>
      <c r="G15" s="18" t="s">
        <v>16</v>
      </c>
      <c r="H15" s="17"/>
      <c r="I15" s="17"/>
      <c r="J15" s="17"/>
      <c r="K15" s="17"/>
      <c r="L15" s="17"/>
      <c r="M15" s="17"/>
    </row>
    <row r="16" spans="1:13" ht="12.75">
      <c r="A16" s="17"/>
      <c r="B16" s="17"/>
      <c r="C16" s="18"/>
      <c r="D16" s="18"/>
      <c r="E16" s="17"/>
      <c r="F16" s="18"/>
      <c r="G16" s="35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32" t="s">
        <v>94</v>
      </c>
      <c r="D17" s="32" t="s">
        <v>99</v>
      </c>
      <c r="E17" s="17"/>
      <c r="F17" s="32" t="s">
        <v>94</v>
      </c>
      <c r="G17" s="32" t="s">
        <v>99</v>
      </c>
      <c r="H17" s="17"/>
      <c r="I17" s="17"/>
      <c r="J17" s="17"/>
      <c r="K17" s="17"/>
      <c r="L17" s="17"/>
      <c r="M17" s="17"/>
    </row>
    <row r="18" spans="1:13" ht="12.75">
      <c r="A18" s="17"/>
      <c r="B18" s="17"/>
      <c r="C18" s="18" t="s">
        <v>24</v>
      </c>
      <c r="D18" s="18" t="s">
        <v>24</v>
      </c>
      <c r="E18" s="17"/>
      <c r="F18" s="18" t="s">
        <v>24</v>
      </c>
      <c r="G18" s="18" t="s">
        <v>24</v>
      </c>
      <c r="H18" s="17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7" t="s">
        <v>0</v>
      </c>
      <c r="B20" s="17"/>
      <c r="C20" s="19">
        <v>42739</v>
      </c>
      <c r="D20" s="19">
        <v>49157</v>
      </c>
      <c r="E20" s="19"/>
      <c r="F20" s="19">
        <v>85609</v>
      </c>
      <c r="G20" s="19">
        <v>88278</v>
      </c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9"/>
      <c r="D21" s="19"/>
      <c r="E21" s="19"/>
      <c r="F21" s="19"/>
      <c r="G21" s="19"/>
      <c r="H21" s="17"/>
      <c r="I21" s="17"/>
      <c r="J21" s="17"/>
      <c r="K21" s="17"/>
      <c r="L21" s="17"/>
      <c r="M21" s="17"/>
    </row>
    <row r="22" spans="1:13" ht="12.75">
      <c r="A22" s="17" t="s">
        <v>1</v>
      </c>
      <c r="B22" s="17"/>
      <c r="C22" s="19">
        <v>-36710</v>
      </c>
      <c r="D22" s="19">
        <v>-44323</v>
      </c>
      <c r="E22" s="19"/>
      <c r="F22" s="19">
        <v>-74242</v>
      </c>
      <c r="G22" s="19">
        <v>-78683</v>
      </c>
      <c r="H22" s="17"/>
      <c r="I22" s="17"/>
      <c r="J22" s="17"/>
      <c r="K22" s="17"/>
      <c r="L22" s="17"/>
      <c r="M22" s="17"/>
    </row>
    <row r="23" spans="1:13" ht="12.75">
      <c r="A23" s="17"/>
      <c r="B23" s="53"/>
      <c r="C23" s="19"/>
      <c r="D23" s="53"/>
      <c r="E23" s="53"/>
      <c r="F23" s="19"/>
      <c r="G23" s="53"/>
      <c r="H23" s="56"/>
      <c r="I23" s="56"/>
      <c r="J23" s="57"/>
      <c r="K23" s="57"/>
      <c r="L23" s="17"/>
      <c r="M23" s="17"/>
    </row>
    <row r="24" spans="1:13" ht="12.75">
      <c r="A24" s="17" t="s">
        <v>2</v>
      </c>
      <c r="B24" s="17"/>
      <c r="C24" s="19">
        <v>259</v>
      </c>
      <c r="D24" s="19">
        <v>247</v>
      </c>
      <c r="E24" s="19"/>
      <c r="F24" s="19">
        <v>461</v>
      </c>
      <c r="G24" s="19">
        <v>448</v>
      </c>
      <c r="H24" s="57"/>
      <c r="I24" s="56"/>
      <c r="J24" s="17"/>
      <c r="K24" s="17"/>
      <c r="L24" s="17"/>
      <c r="M24" s="17"/>
    </row>
    <row r="25" spans="1:13" ht="12.75">
      <c r="A25" s="17"/>
      <c r="B25" s="17"/>
      <c r="C25" s="20"/>
      <c r="D25" s="20"/>
      <c r="E25" s="20"/>
      <c r="F25" s="20"/>
      <c r="G25" s="20"/>
      <c r="H25" s="17"/>
      <c r="I25" s="57"/>
      <c r="J25" s="17"/>
      <c r="K25" s="17"/>
      <c r="L25" s="17"/>
      <c r="M25" s="17"/>
    </row>
    <row r="26" spans="1:13" ht="12.75">
      <c r="A26" s="17" t="s">
        <v>17</v>
      </c>
      <c r="B26" s="17"/>
      <c r="C26" s="19">
        <f>C20+C22+C24</f>
        <v>6288</v>
      </c>
      <c r="D26" s="19">
        <f>D20+D22+D24</f>
        <v>5081</v>
      </c>
      <c r="E26" s="19"/>
      <c r="F26" s="19">
        <f>F20+F22+F24</f>
        <v>11828</v>
      </c>
      <c r="G26" s="19">
        <f>G20+G22+G24</f>
        <v>10043</v>
      </c>
      <c r="H26" s="17"/>
      <c r="I26" s="17"/>
      <c r="J26" s="17"/>
      <c r="K26" s="17"/>
      <c r="L26" s="17"/>
      <c r="M26" s="17"/>
    </row>
    <row r="27" spans="1:13" ht="12.75">
      <c r="A27" s="17"/>
      <c r="B27" s="17"/>
      <c r="C27" s="59"/>
      <c r="D27" s="59"/>
      <c r="E27" s="59"/>
      <c r="F27" s="59"/>
      <c r="G27" s="59"/>
      <c r="H27" s="60"/>
      <c r="I27" s="17"/>
      <c r="J27" s="17"/>
      <c r="K27" s="17"/>
      <c r="L27" s="17"/>
      <c r="M27" s="17"/>
    </row>
    <row r="28" spans="1:13" ht="12.75">
      <c r="A28" s="17" t="s">
        <v>3</v>
      </c>
      <c r="B28" s="17"/>
      <c r="C28" s="19">
        <v>-1638</v>
      </c>
      <c r="D28" s="19">
        <v>-1547</v>
      </c>
      <c r="E28" s="19"/>
      <c r="F28" s="19">
        <v>-3319</v>
      </c>
      <c r="G28" s="19">
        <v>-3106</v>
      </c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20"/>
      <c r="D29" s="20"/>
      <c r="E29" s="20"/>
      <c r="F29" s="20"/>
      <c r="G29" s="20"/>
      <c r="H29" s="17"/>
      <c r="I29" s="17"/>
      <c r="J29" s="17"/>
      <c r="K29" s="17"/>
      <c r="L29" s="17"/>
      <c r="M29" s="17"/>
    </row>
    <row r="30" spans="1:13" ht="12.75">
      <c r="A30" s="17" t="s">
        <v>18</v>
      </c>
      <c r="B30" s="17"/>
      <c r="C30" s="19">
        <f>C26+C28</f>
        <v>4650</v>
      </c>
      <c r="D30" s="19">
        <f>D26+D28</f>
        <v>3534</v>
      </c>
      <c r="E30" s="19"/>
      <c r="F30" s="19">
        <f>F26+F28</f>
        <v>8509</v>
      </c>
      <c r="G30" s="19">
        <f>G26+G28</f>
        <v>6937</v>
      </c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63"/>
      <c r="D31" s="63"/>
      <c r="E31" s="63"/>
      <c r="F31" s="63"/>
      <c r="G31" s="63"/>
      <c r="H31" s="17"/>
      <c r="I31" s="17"/>
      <c r="J31" s="17"/>
      <c r="K31" s="17"/>
      <c r="L31" s="17"/>
      <c r="M31" s="17"/>
    </row>
    <row r="32" spans="1:13" ht="12.75">
      <c r="A32" s="17" t="s">
        <v>4</v>
      </c>
      <c r="B32" s="53"/>
      <c r="C32" s="19">
        <v>-1559</v>
      </c>
      <c r="D32" s="19">
        <v>-1241</v>
      </c>
      <c r="E32" s="19"/>
      <c r="F32" s="19">
        <v>-2794</v>
      </c>
      <c r="G32" s="19">
        <v>-2160</v>
      </c>
      <c r="H32" s="17"/>
      <c r="I32" s="17"/>
      <c r="J32" s="17"/>
      <c r="K32" s="17"/>
      <c r="L32" s="17"/>
      <c r="M32" s="17"/>
    </row>
    <row r="33" spans="1:13" ht="12.75">
      <c r="A33" s="61"/>
      <c r="B33" s="17"/>
      <c r="C33" s="62"/>
      <c r="D33" s="62"/>
      <c r="E33" s="62"/>
      <c r="F33" s="62"/>
      <c r="G33" s="62"/>
      <c r="H33" s="17"/>
      <c r="I33" s="17"/>
      <c r="J33" s="17"/>
      <c r="K33" s="17"/>
      <c r="L33" s="17"/>
      <c r="M33" s="17"/>
    </row>
    <row r="34" spans="1:13" ht="12.75">
      <c r="A34" s="17" t="s">
        <v>5</v>
      </c>
      <c r="B34" s="17"/>
      <c r="C34" s="19">
        <f>C30+C32</f>
        <v>3091</v>
      </c>
      <c r="D34" s="19">
        <f>D30+D32</f>
        <v>2293</v>
      </c>
      <c r="E34" s="19"/>
      <c r="F34" s="19">
        <f>F30+F32</f>
        <v>5715</v>
      </c>
      <c r="G34" s="19">
        <f>G30+G32</f>
        <v>4777</v>
      </c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53"/>
      <c r="D35" s="53"/>
      <c r="E35" s="53"/>
      <c r="F35" s="53"/>
      <c r="G35" s="53"/>
      <c r="H35" s="17"/>
      <c r="I35" s="17"/>
      <c r="J35" s="17"/>
      <c r="K35" s="17"/>
      <c r="L35" s="17"/>
      <c r="M35" s="17"/>
    </row>
    <row r="36" spans="1:13" ht="12.75">
      <c r="A36" s="17" t="s">
        <v>6</v>
      </c>
      <c r="B36" s="17"/>
      <c r="C36" s="19">
        <v>0</v>
      </c>
      <c r="D36" s="19">
        <v>0</v>
      </c>
      <c r="E36" s="19"/>
      <c r="F36" s="19">
        <v>0</v>
      </c>
      <c r="G36" s="19">
        <v>0</v>
      </c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20"/>
      <c r="D37" s="20"/>
      <c r="E37" s="20"/>
      <c r="F37" s="20"/>
      <c r="G37" s="20"/>
      <c r="H37" s="17"/>
      <c r="I37" s="17"/>
      <c r="J37" s="17"/>
      <c r="K37" s="17"/>
      <c r="L37" s="17"/>
      <c r="M37" s="17"/>
    </row>
    <row r="38" spans="1:13" ht="12.75">
      <c r="A38" s="17" t="s">
        <v>7</v>
      </c>
      <c r="B38" s="17"/>
      <c r="C38" s="19"/>
      <c r="D38" s="19"/>
      <c r="E38" s="19"/>
      <c r="F38" s="19"/>
      <c r="G38" s="19"/>
      <c r="H38" s="17"/>
      <c r="I38" s="17"/>
      <c r="J38" s="17"/>
      <c r="K38" s="17"/>
      <c r="L38" s="17"/>
      <c r="M38" s="17"/>
    </row>
    <row r="39" spans="1:13" ht="13.5" thickBot="1">
      <c r="A39" s="17" t="s">
        <v>8</v>
      </c>
      <c r="B39" s="17"/>
      <c r="C39" s="21">
        <f>C34+C36</f>
        <v>3091</v>
      </c>
      <c r="D39" s="21">
        <f>D34+D36</f>
        <v>2293</v>
      </c>
      <c r="E39" s="21"/>
      <c r="F39" s="21">
        <f>F34+F36</f>
        <v>5715</v>
      </c>
      <c r="G39" s="21">
        <f>G34+G36</f>
        <v>4777</v>
      </c>
      <c r="H39" s="17"/>
      <c r="I39" s="17"/>
      <c r="J39" s="17"/>
      <c r="K39" s="17"/>
      <c r="L39" s="17"/>
      <c r="M39" s="17"/>
    </row>
    <row r="40" spans="1:13" ht="13.5" thickTop="1">
      <c r="A40" s="17"/>
      <c r="B40" s="17"/>
      <c r="C40" s="19"/>
      <c r="D40" s="19"/>
      <c r="E40" s="19"/>
      <c r="F40" s="19"/>
      <c r="G40" s="19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9"/>
      <c r="D41" s="19"/>
      <c r="E41" s="19"/>
      <c r="F41" s="19"/>
      <c r="G41" s="19"/>
      <c r="H41" s="17"/>
      <c r="I41" s="17"/>
      <c r="J41" s="17"/>
      <c r="K41" s="17"/>
      <c r="L41" s="17"/>
      <c r="M41" s="17"/>
    </row>
    <row r="42" spans="1:13" ht="12.75">
      <c r="A42" s="17" t="s">
        <v>90</v>
      </c>
      <c r="B42" s="17"/>
      <c r="C42" s="22">
        <v>1.5</v>
      </c>
      <c r="D42" s="22">
        <v>1.11</v>
      </c>
      <c r="E42" s="19"/>
      <c r="F42" s="22">
        <v>2.78</v>
      </c>
      <c r="G42" s="22">
        <v>2.32</v>
      </c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9"/>
      <c r="D43" s="19"/>
      <c r="E43" s="19"/>
      <c r="F43" s="19"/>
      <c r="G43" s="19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9"/>
      <c r="D44" s="19"/>
      <c r="E44" s="19"/>
      <c r="F44" s="19"/>
      <c r="G44" s="19"/>
      <c r="H44" s="17"/>
      <c r="I44" s="17"/>
      <c r="J44" s="17"/>
      <c r="K44" s="17"/>
      <c r="L44" s="17"/>
      <c r="M44" s="17"/>
    </row>
    <row r="45" spans="1:13" ht="12.75">
      <c r="A45" s="17"/>
      <c r="B45" s="17"/>
      <c r="C45" s="19"/>
      <c r="D45" s="19"/>
      <c r="E45" s="19"/>
      <c r="F45" s="19"/>
      <c r="G45" s="19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9"/>
      <c r="D46" s="19"/>
      <c r="E46" s="19"/>
      <c r="F46" s="19"/>
      <c r="G46" s="19"/>
      <c r="H46" s="17"/>
      <c r="I46" s="17"/>
      <c r="J46" s="17"/>
      <c r="K46" s="17"/>
      <c r="L46" s="17"/>
      <c r="M46" s="17"/>
    </row>
    <row r="47" spans="1:13" ht="12.75">
      <c r="A47" s="17" t="s">
        <v>44</v>
      </c>
      <c r="B47" s="17"/>
      <c r="C47" s="19"/>
      <c r="D47" s="19"/>
      <c r="E47" s="19"/>
      <c r="F47" s="19"/>
      <c r="G47" s="19"/>
      <c r="H47" s="17"/>
      <c r="I47" s="17"/>
      <c r="J47" s="17"/>
      <c r="K47" s="17"/>
      <c r="L47" s="17"/>
      <c r="M47" s="17"/>
    </row>
    <row r="48" spans="1:13" ht="12.75">
      <c r="A48" s="17" t="s">
        <v>77</v>
      </c>
      <c r="B48" s="17"/>
      <c r="C48" s="19"/>
      <c r="D48" s="19"/>
      <c r="E48" s="19"/>
      <c r="F48" s="19"/>
      <c r="G48" s="19"/>
      <c r="H48" s="17"/>
      <c r="I48" s="17"/>
      <c r="J48" s="17"/>
      <c r="K48" s="17"/>
      <c r="L48" s="17"/>
      <c r="M48" s="17"/>
    </row>
    <row r="49" spans="1:13" ht="12.75">
      <c r="A49" s="17"/>
      <c r="B49" s="17"/>
      <c r="C49" s="19"/>
      <c r="D49" s="19"/>
      <c r="E49" s="19"/>
      <c r="F49" s="19"/>
      <c r="G49" s="19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9"/>
      <c r="D50" s="19"/>
      <c r="E50" s="19"/>
      <c r="F50" s="19"/>
      <c r="G50" s="19"/>
      <c r="H50" s="17"/>
      <c r="I50" s="17"/>
      <c r="J50" s="17"/>
      <c r="K50" s="17"/>
      <c r="L50" s="17"/>
      <c r="M50" s="17"/>
    </row>
    <row r="51" spans="1:13" ht="12.75">
      <c r="A51" s="17"/>
      <c r="B51" s="17"/>
      <c r="C51" s="19"/>
      <c r="D51" s="19"/>
      <c r="E51" s="19"/>
      <c r="F51" s="19"/>
      <c r="G51" s="19"/>
      <c r="H51" s="17"/>
      <c r="I51" s="17"/>
      <c r="J51" s="17"/>
      <c r="K51" s="17"/>
      <c r="L51" s="17"/>
      <c r="M51" s="17"/>
    </row>
    <row r="52" spans="1:13" ht="12.75">
      <c r="A52" s="17"/>
      <c r="B52" s="17"/>
      <c r="C52" s="19"/>
      <c r="D52" s="19"/>
      <c r="E52" s="19"/>
      <c r="F52" s="19"/>
      <c r="G52" s="19"/>
      <c r="H52" s="17"/>
      <c r="I52" s="17"/>
      <c r="J52" s="17"/>
      <c r="K52" s="17"/>
      <c r="L52" s="17"/>
      <c r="M52" s="17"/>
    </row>
    <row r="53" spans="1:13" ht="12.75">
      <c r="A53" s="17"/>
      <c r="B53" s="17"/>
      <c r="C53" s="19"/>
      <c r="D53" s="19"/>
      <c r="E53" s="19"/>
      <c r="F53" s="19"/>
      <c r="G53" s="19"/>
      <c r="H53" s="17"/>
      <c r="I53" s="17"/>
      <c r="J53" s="17"/>
      <c r="K53" s="17"/>
      <c r="L53" s="17"/>
      <c r="M53" s="17"/>
    </row>
    <row r="54" spans="1:13" ht="12.75">
      <c r="A54" s="17"/>
      <c r="B54" s="17"/>
      <c r="C54" s="19"/>
      <c r="D54" s="19"/>
      <c r="E54" s="19"/>
      <c r="F54" s="19"/>
      <c r="G54" s="19"/>
      <c r="H54" s="17"/>
      <c r="I54" s="17"/>
      <c r="J54" s="17"/>
      <c r="K54" s="17"/>
      <c r="L54" s="17"/>
      <c r="M54" s="17"/>
    </row>
    <row r="55" spans="1:13" ht="12.75">
      <c r="A55" s="17"/>
      <c r="B55" s="17"/>
      <c r="C55" s="19"/>
      <c r="D55" s="19"/>
      <c r="E55" s="19"/>
      <c r="F55" s="19"/>
      <c r="G55" s="19"/>
      <c r="H55" s="17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</row>
    <row r="208" spans="1:13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</row>
    <row r="209" spans="1:13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</row>
    <row r="210" spans="1:13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</row>
    <row r="211" spans="1:13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13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</row>
    <row r="222" spans="1:13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</row>
    <row r="223" spans="1:13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</row>
    <row r="225" spans="1:13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</row>
    <row r="226" spans="1:13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</row>
    <row r="227" spans="1:13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1:13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1:13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1:13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1:13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1:13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1:13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1:13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1:13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1:13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1:13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3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1:13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1:13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1:13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1:13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1:13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1:13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1:13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1:13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1:13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1:13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1:13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1:13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1:13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1:13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1:13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1:13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1:13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1:13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1:13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1:13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1:13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1:13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1:13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</row>
    <row r="521" spans="1:13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</row>
    <row r="523" spans="1:13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</row>
    <row r="524" spans="1:13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</row>
    <row r="526" spans="1:13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</row>
    <row r="527" spans="1:13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</row>
    <row r="528" spans="1:13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</row>
    <row r="529" spans="1:13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</row>
    <row r="530" spans="1:13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</row>
    <row r="531" spans="1:13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</row>
    <row r="532" spans="1:13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</row>
    <row r="533" spans="1:13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</row>
    <row r="534" spans="1:13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</row>
    <row r="535" spans="1:13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</row>
    <row r="537" spans="1:13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</row>
    <row r="538" spans="1:13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</row>
    <row r="542" spans="1:13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3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</row>
    <row r="544" spans="1:13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</row>
    <row r="545" spans="1:13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</row>
    <row r="546" spans="1:13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</row>
    <row r="547" spans="1:13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</row>
    <row r="548" spans="1:13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</row>
    <row r="550" spans="1:13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</row>
    <row r="551" spans="1:13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</row>
    <row r="552" spans="1:13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</row>
    <row r="553" spans="1:13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</row>
    <row r="554" spans="1:13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</row>
    <row r="555" spans="1:13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</row>
    <row r="556" spans="1:13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</row>
    <row r="557" spans="1:13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</row>
    <row r="558" spans="1:13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</row>
    <row r="559" spans="1:13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</row>
    <row r="560" spans="1:13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</row>
    <row r="561" spans="1:13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</row>
    <row r="562" spans="1:13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</row>
    <row r="563" spans="1:13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</row>
    <row r="564" spans="1:13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</row>
    <row r="565" spans="1:13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</row>
    <row r="566" spans="1:13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</row>
    <row r="567" spans="1:13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F17" sqref="F17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21.421875" style="17" customWidth="1"/>
    <col min="5" max="5" width="8.8515625" style="0" customWidth="1"/>
    <col min="6" max="6" width="21.421875" style="0" customWidth="1"/>
  </cols>
  <sheetData>
    <row r="1" spans="1:6" ht="12.75" customHeight="1">
      <c r="A1" s="65" t="s">
        <v>47</v>
      </c>
      <c r="B1" s="65"/>
      <c r="C1" s="65"/>
      <c r="D1" s="65"/>
      <c r="E1" s="65"/>
      <c r="F1" s="65"/>
    </row>
    <row r="2" spans="1:6" ht="12.75">
      <c r="A2" s="66" t="s">
        <v>48</v>
      </c>
      <c r="B2" s="66"/>
      <c r="C2" s="66"/>
      <c r="D2" s="66"/>
      <c r="E2" s="66"/>
      <c r="F2" s="66"/>
    </row>
    <row r="3" spans="1:6" ht="12.75">
      <c r="A3" s="67" t="s">
        <v>65</v>
      </c>
      <c r="B3" s="67"/>
      <c r="C3" s="67"/>
      <c r="D3" s="67"/>
      <c r="E3" s="67"/>
      <c r="F3" s="67"/>
    </row>
    <row r="4" spans="3:6" ht="12.75">
      <c r="C4" s="1"/>
      <c r="D4" s="18"/>
      <c r="E4" s="1"/>
      <c r="F4" s="1"/>
    </row>
    <row r="5" spans="3:6" ht="12.75">
      <c r="C5" s="1"/>
      <c r="D5" s="18"/>
      <c r="E5" s="1"/>
      <c r="F5" s="1"/>
    </row>
    <row r="6" spans="1:6" ht="12.75">
      <c r="A6" s="7" t="str">
        <f>PL!A6</f>
        <v>Quarterly financial report for second financial quarter ended 31 December 2004</v>
      </c>
      <c r="C6" s="1"/>
      <c r="D6" s="18"/>
      <c r="E6" s="1"/>
      <c r="F6" s="1"/>
    </row>
    <row r="7" spans="1:6" ht="12.75">
      <c r="A7" t="s">
        <v>49</v>
      </c>
      <c r="C7" s="1"/>
      <c r="D7" s="18"/>
      <c r="E7" s="1"/>
      <c r="F7" s="1"/>
    </row>
    <row r="10" ht="12.75">
      <c r="A10" t="s">
        <v>95</v>
      </c>
    </row>
    <row r="12" spans="4:6" ht="12.75">
      <c r="D12" s="18" t="s">
        <v>19</v>
      </c>
      <c r="E12" s="1"/>
      <c r="F12" s="1" t="s">
        <v>22</v>
      </c>
    </row>
    <row r="13" spans="4:6" ht="12.75">
      <c r="D13" s="18" t="s">
        <v>20</v>
      </c>
      <c r="E13" s="1"/>
      <c r="F13" s="1" t="s">
        <v>70</v>
      </c>
    </row>
    <row r="14" spans="4:6" ht="12.75">
      <c r="D14" s="18" t="s">
        <v>21</v>
      </c>
      <c r="E14" s="1"/>
      <c r="F14" s="1" t="s">
        <v>23</v>
      </c>
    </row>
    <row r="15" spans="4:6" ht="12.75">
      <c r="D15" s="32" t="s">
        <v>94</v>
      </c>
      <c r="E15" s="1"/>
      <c r="F15" s="36" t="s">
        <v>88</v>
      </c>
    </row>
    <row r="16" spans="4:6" ht="12.75">
      <c r="D16" s="18" t="s">
        <v>24</v>
      </c>
      <c r="F16" s="1" t="s">
        <v>24</v>
      </c>
    </row>
    <row r="18" spans="1:6" ht="12.75">
      <c r="A18" t="s">
        <v>26</v>
      </c>
      <c r="D18" s="19">
        <v>55170</v>
      </c>
      <c r="E18" s="2"/>
      <c r="F18" s="19">
        <v>56323</v>
      </c>
    </row>
    <row r="19" spans="4:6" ht="12.75">
      <c r="D19" s="19"/>
      <c r="E19" s="2"/>
      <c r="F19" s="19"/>
    </row>
    <row r="20" spans="1:6" ht="12.75">
      <c r="A20" t="s">
        <v>25</v>
      </c>
      <c r="D20" s="19">
        <v>19482</v>
      </c>
      <c r="E20" s="2"/>
      <c r="F20" s="19">
        <v>19482</v>
      </c>
    </row>
    <row r="21" spans="4:6" ht="12.75">
      <c r="D21" s="19"/>
      <c r="E21" s="2"/>
      <c r="F21" s="19"/>
    </row>
    <row r="22" spans="1:6" ht="12.75">
      <c r="A22" t="s">
        <v>27</v>
      </c>
      <c r="D22" s="19">
        <v>69325</v>
      </c>
      <c r="E22" s="2"/>
      <c r="F22" s="19">
        <v>68403</v>
      </c>
    </row>
    <row r="23" spans="4:6" ht="12.75">
      <c r="D23" s="19"/>
      <c r="E23" s="2"/>
      <c r="F23" s="19"/>
    </row>
    <row r="24" spans="1:6" ht="12.75">
      <c r="A24" t="s">
        <v>81</v>
      </c>
      <c r="D24" s="19">
        <v>0</v>
      </c>
      <c r="E24" s="2"/>
      <c r="F24" s="19">
        <v>13</v>
      </c>
    </row>
    <row r="25" spans="4:6" ht="12.75">
      <c r="D25" s="19"/>
      <c r="E25" s="2"/>
      <c r="F25" s="19"/>
    </row>
    <row r="26" spans="1:6" ht="12.75">
      <c r="A26" t="s">
        <v>28</v>
      </c>
      <c r="D26" s="19"/>
      <c r="E26" s="2"/>
      <c r="F26" s="19"/>
    </row>
    <row r="27" spans="2:6" ht="12.75">
      <c r="B27" t="s">
        <v>29</v>
      </c>
      <c r="D27" s="23">
        <v>196936</v>
      </c>
      <c r="E27" s="2"/>
      <c r="F27" s="23">
        <v>206289</v>
      </c>
    </row>
    <row r="28" spans="2:6" ht="12.75">
      <c r="B28" t="s">
        <v>30</v>
      </c>
      <c r="D28" s="24">
        <v>52813</v>
      </c>
      <c r="E28" s="2"/>
      <c r="F28" s="24">
        <v>56676</v>
      </c>
    </row>
    <row r="29" spans="2:6" ht="12.75">
      <c r="B29" t="s">
        <v>31</v>
      </c>
      <c r="D29" s="24"/>
      <c r="E29" s="2"/>
      <c r="F29" s="24"/>
    </row>
    <row r="30" spans="2:6" ht="12.75">
      <c r="B30" t="s">
        <v>82</v>
      </c>
      <c r="D30" s="24">
        <v>113611</v>
      </c>
      <c r="E30" s="2"/>
      <c r="F30" s="24">
        <f>108645+144</f>
        <v>108789</v>
      </c>
    </row>
    <row r="31" spans="2:6" ht="12.75">
      <c r="B31" t="s">
        <v>103</v>
      </c>
      <c r="D31" s="24">
        <v>0</v>
      </c>
      <c r="E31" s="2"/>
      <c r="F31" s="24">
        <v>15</v>
      </c>
    </row>
    <row r="32" spans="2:6" ht="12.75">
      <c r="B32" t="s">
        <v>32</v>
      </c>
      <c r="C32" s="11"/>
      <c r="D32" s="25">
        <v>3732</v>
      </c>
      <c r="E32" s="2"/>
      <c r="F32" s="25">
        <f>4942-15</f>
        <v>4927</v>
      </c>
    </row>
    <row r="33" spans="4:6" ht="12.75">
      <c r="D33" s="26">
        <f>SUM(D27:D32)</f>
        <v>367092</v>
      </c>
      <c r="E33" s="2"/>
      <c r="F33" s="26">
        <f>SUM(F27:F32)</f>
        <v>376696</v>
      </c>
    </row>
    <row r="34" spans="1:6" ht="12.75">
      <c r="A34" t="s">
        <v>33</v>
      </c>
      <c r="D34" s="19"/>
      <c r="E34" s="2"/>
      <c r="F34" s="19"/>
    </row>
    <row r="35" spans="2:6" ht="12.75">
      <c r="B35" t="s">
        <v>34</v>
      </c>
      <c r="D35" s="23">
        <v>60308</v>
      </c>
      <c r="E35" s="2"/>
      <c r="F35" s="23">
        <v>62559</v>
      </c>
    </row>
    <row r="36" spans="2:6" ht="12.75">
      <c r="B36" t="s">
        <v>36</v>
      </c>
      <c r="D36" s="24">
        <v>61025</v>
      </c>
      <c r="E36" s="2"/>
      <c r="F36" s="24">
        <v>83877</v>
      </c>
    </row>
    <row r="37" spans="2:6" ht="12.75">
      <c r="B37" t="s">
        <v>35</v>
      </c>
      <c r="C37" s="11"/>
      <c r="D37" s="24">
        <v>30663</v>
      </c>
      <c r="E37" s="2"/>
      <c r="F37" s="24">
        <v>25401</v>
      </c>
    </row>
    <row r="38" spans="2:6" ht="12.75">
      <c r="B38" t="s">
        <v>4</v>
      </c>
      <c r="D38" s="25">
        <v>4567</v>
      </c>
      <c r="E38" s="2"/>
      <c r="F38" s="25">
        <v>4136</v>
      </c>
    </row>
    <row r="39" spans="3:6" ht="12.75">
      <c r="C39" s="11"/>
      <c r="D39" s="26">
        <f>SUM(D35:D38)</f>
        <v>156563</v>
      </c>
      <c r="E39" s="2"/>
      <c r="F39" s="26">
        <f>SUM(F35:F38)</f>
        <v>175973</v>
      </c>
    </row>
    <row r="40" ht="12.75">
      <c r="F40" s="19"/>
    </row>
    <row r="41" spans="1:6" ht="12.75">
      <c r="A41" t="s">
        <v>37</v>
      </c>
      <c r="D41" s="19">
        <f>D33-D39</f>
        <v>210529</v>
      </c>
      <c r="E41" s="2"/>
      <c r="F41" s="19">
        <f>F33-F39</f>
        <v>200723</v>
      </c>
    </row>
    <row r="42" spans="4:6" ht="12.75">
      <c r="D42" s="27"/>
      <c r="F42" s="38"/>
    </row>
    <row r="43" spans="4:6" ht="13.5" thickBot="1">
      <c r="D43" s="28">
        <f>D41+D22+D20+D18+D24</f>
        <v>354506</v>
      </c>
      <c r="F43" s="21">
        <f>F41+F22+F20+F18+F24</f>
        <v>344944</v>
      </c>
    </row>
    <row r="44" spans="4:6" ht="13.5" thickTop="1">
      <c r="D44" s="29"/>
      <c r="F44" s="39"/>
    </row>
    <row r="45" ht="12.75">
      <c r="F45" s="19"/>
    </row>
    <row r="46" spans="1:6" ht="12.75">
      <c r="A46" t="s">
        <v>38</v>
      </c>
      <c r="F46" s="19"/>
    </row>
    <row r="47" spans="4:6" ht="12.75">
      <c r="D47" s="19"/>
      <c r="F47" s="19"/>
    </row>
    <row r="48" spans="1:6" ht="12.75">
      <c r="A48" t="s">
        <v>39</v>
      </c>
      <c r="D48" s="23">
        <v>206250</v>
      </c>
      <c r="E48" s="3"/>
      <c r="F48" s="23">
        <v>206250</v>
      </c>
    </row>
    <row r="49" spans="1:6" ht="12.75">
      <c r="A49" t="s">
        <v>80</v>
      </c>
      <c r="D49" s="24">
        <v>-478</v>
      </c>
      <c r="E49" s="3"/>
      <c r="F49" s="24">
        <v>-153</v>
      </c>
    </row>
    <row r="50" spans="1:6" ht="12.75">
      <c r="A50" t="s">
        <v>40</v>
      </c>
      <c r="D50" s="24">
        <v>7199</v>
      </c>
      <c r="E50" s="3"/>
      <c r="F50" s="24">
        <v>7199</v>
      </c>
    </row>
    <row r="51" spans="1:6" ht="12.75">
      <c r="A51" t="s">
        <v>41</v>
      </c>
      <c r="D51" s="25">
        <v>86947</v>
      </c>
      <c r="E51" s="3"/>
      <c r="F51" s="25">
        <v>81232</v>
      </c>
    </row>
    <row r="52" spans="4:6" ht="12.75">
      <c r="D52" s="26">
        <f>SUM(D48:D51)</f>
        <v>299918</v>
      </c>
      <c r="E52" s="3"/>
      <c r="F52" s="26">
        <f>SUM(F48:F51)</f>
        <v>294528</v>
      </c>
    </row>
    <row r="53" spans="4:6" ht="12.75">
      <c r="D53" s="19"/>
      <c r="E53" s="3"/>
      <c r="F53" s="19"/>
    </row>
    <row r="54" spans="1:6" ht="12.75">
      <c r="A54" t="s">
        <v>42</v>
      </c>
      <c r="D54" s="19">
        <v>49985</v>
      </c>
      <c r="E54" s="3"/>
      <c r="F54" s="19">
        <v>45813</v>
      </c>
    </row>
    <row r="55" spans="4:6" ht="12.75">
      <c r="D55" s="19"/>
      <c r="E55" s="3"/>
      <c r="F55" s="19"/>
    </row>
    <row r="56" spans="1:6" ht="12.75">
      <c r="A56" t="s">
        <v>43</v>
      </c>
      <c r="D56" s="19">
        <v>4603</v>
      </c>
      <c r="E56" s="3"/>
      <c r="F56" s="19">
        <v>4603</v>
      </c>
    </row>
    <row r="57" spans="4:6" ht="12.75">
      <c r="D57" s="30"/>
      <c r="E57" s="3"/>
      <c r="F57" s="38"/>
    </row>
    <row r="58" spans="4:6" ht="13.5" thickBot="1">
      <c r="D58" s="21">
        <f>D52+D54+D56</f>
        <v>354506</v>
      </c>
      <c r="E58" s="3"/>
      <c r="F58" s="21">
        <f>F52+F54+F56</f>
        <v>344944</v>
      </c>
    </row>
    <row r="59" spans="4:6" ht="13.5" thickTop="1">
      <c r="D59" s="31"/>
      <c r="E59" s="3"/>
      <c r="F59" s="39"/>
    </row>
    <row r="60" spans="4:6" ht="12.75">
      <c r="D60" s="31"/>
      <c r="E60" s="3"/>
      <c r="F60" s="39"/>
    </row>
    <row r="61" spans="1:6" ht="13.5" thickBot="1">
      <c r="A61" t="s">
        <v>46</v>
      </c>
      <c r="D61" s="48">
        <v>1.46</v>
      </c>
      <c r="E61" s="4"/>
      <c r="F61" s="41">
        <v>1.43</v>
      </c>
    </row>
    <row r="62" spans="4:6" ht="13.5" thickTop="1">
      <c r="D62" s="31"/>
      <c r="E62" s="3"/>
      <c r="F62" s="40"/>
    </row>
    <row r="63" ht="12.75">
      <c r="F63" s="2"/>
    </row>
    <row r="64" ht="12.75">
      <c r="F64" s="2"/>
    </row>
    <row r="65" spans="1:6" ht="12.75">
      <c r="A65" t="s">
        <v>45</v>
      </c>
      <c r="F65" s="2"/>
    </row>
    <row r="66" spans="1:6" ht="12.75">
      <c r="A66" t="str">
        <f>PL!A48</f>
        <v>for the year ended 30th June 2004 )</v>
      </c>
      <c r="F66" s="2"/>
    </row>
  </sheetData>
  <mergeCells count="3">
    <mergeCell ref="A1:F1"/>
    <mergeCell ref="A2:F2"/>
    <mergeCell ref="A3:F3"/>
  </mergeCells>
  <printOptions/>
  <pageMargins left="1" right="0.75" top="0.75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34">
      <selection activeCell="A23" sqref="A23"/>
    </sheetView>
  </sheetViews>
  <sheetFormatPr defaultColWidth="9.140625" defaultRowHeight="12.75"/>
  <cols>
    <col min="1" max="1" width="30.140625" style="0" customWidth="1"/>
    <col min="2" max="4" width="13.7109375" style="0" customWidth="1"/>
    <col min="5" max="5" width="2.00390625" style="0" customWidth="1"/>
    <col min="6" max="7" width="13.7109375" style="0" customWidth="1"/>
  </cols>
  <sheetData>
    <row r="2" spans="1:8" ht="12.75" customHeight="1">
      <c r="A2" s="65" t="s">
        <v>47</v>
      </c>
      <c r="B2" s="65"/>
      <c r="C2" s="65"/>
      <c r="D2" s="65"/>
      <c r="E2" s="65"/>
      <c r="F2" s="65"/>
      <c r="G2" s="65"/>
      <c r="H2" s="5"/>
    </row>
    <row r="3" spans="1:8" ht="12.75">
      <c r="A3" s="66" t="s">
        <v>48</v>
      </c>
      <c r="B3" s="66"/>
      <c r="C3" s="66"/>
      <c r="D3" s="66"/>
      <c r="E3" s="66"/>
      <c r="F3" s="66"/>
      <c r="G3" s="66"/>
      <c r="H3" s="1"/>
    </row>
    <row r="4" spans="1:8" ht="12.75">
      <c r="A4" s="67" t="s">
        <v>65</v>
      </c>
      <c r="B4" s="67"/>
      <c r="C4" s="67"/>
      <c r="D4" s="67"/>
      <c r="E4" s="67"/>
      <c r="F4" s="67"/>
      <c r="G4" s="67"/>
      <c r="H4" s="1"/>
    </row>
    <row r="5" spans="2:8" ht="12.75">
      <c r="B5" s="9"/>
      <c r="C5" s="1"/>
      <c r="D5" s="1"/>
      <c r="E5" s="1"/>
      <c r="F5" s="1"/>
      <c r="G5" s="1"/>
      <c r="H5" s="1"/>
    </row>
    <row r="6" spans="1:8" ht="15" customHeight="1">
      <c r="A6" s="33" t="str">
        <f>PL!A6</f>
        <v>Quarterly financial report for second financial quarter ended 31 December 2004</v>
      </c>
      <c r="C6" s="1"/>
      <c r="D6" s="1"/>
      <c r="E6" s="1"/>
      <c r="F6" s="1"/>
      <c r="G6" s="1"/>
      <c r="H6" s="1"/>
    </row>
    <row r="7" spans="1:8" ht="12.75">
      <c r="A7" t="s">
        <v>49</v>
      </c>
      <c r="C7" s="1"/>
      <c r="D7" s="1"/>
      <c r="E7" s="1"/>
      <c r="F7" s="1"/>
      <c r="G7" s="1"/>
      <c r="H7" s="1"/>
    </row>
    <row r="9" ht="12.75">
      <c r="A9" t="s">
        <v>50</v>
      </c>
    </row>
    <row r="11" spans="2:7" ht="12.75">
      <c r="B11" s="34"/>
      <c r="C11" s="1"/>
      <c r="D11" s="1"/>
      <c r="E11" s="1"/>
      <c r="F11" s="1"/>
      <c r="G11" s="34"/>
    </row>
    <row r="12" spans="2:7" ht="12.75">
      <c r="B12" s="34"/>
      <c r="C12" s="68" t="s">
        <v>84</v>
      </c>
      <c r="D12" s="68"/>
      <c r="E12" s="52"/>
      <c r="F12" s="49" t="s">
        <v>57</v>
      </c>
      <c r="G12" s="34"/>
    </row>
    <row r="13" spans="2:7" ht="12.75">
      <c r="B13" s="1"/>
      <c r="C13" s="1" t="s">
        <v>53</v>
      </c>
      <c r="D13" s="1" t="s">
        <v>85</v>
      </c>
      <c r="E13" s="1"/>
      <c r="F13" s="1" t="s">
        <v>55</v>
      </c>
      <c r="G13" s="34"/>
    </row>
    <row r="14" spans="2:7" ht="12.75">
      <c r="B14" s="1" t="s">
        <v>39</v>
      </c>
      <c r="C14" s="1" t="s">
        <v>54</v>
      </c>
      <c r="D14" s="1" t="s">
        <v>86</v>
      </c>
      <c r="E14" s="1"/>
      <c r="F14" s="1" t="s">
        <v>56</v>
      </c>
      <c r="G14" s="1" t="s">
        <v>58</v>
      </c>
    </row>
    <row r="15" spans="2:7" ht="12.75">
      <c r="B15" s="1" t="s">
        <v>24</v>
      </c>
      <c r="C15" s="1" t="s">
        <v>24</v>
      </c>
      <c r="D15" s="1" t="s">
        <v>24</v>
      </c>
      <c r="E15" s="1"/>
      <c r="F15" s="1" t="s">
        <v>24</v>
      </c>
      <c r="G15" s="1" t="s">
        <v>24</v>
      </c>
    </row>
    <row r="16" spans="2:7" ht="12.75">
      <c r="B16" s="1"/>
      <c r="C16" s="1"/>
      <c r="D16" s="1"/>
      <c r="E16" s="1"/>
      <c r="F16" s="1"/>
      <c r="G16" s="1"/>
    </row>
    <row r="17" spans="1:8" ht="12.75">
      <c r="A17" t="s">
        <v>78</v>
      </c>
      <c r="B17" s="42">
        <v>206250</v>
      </c>
      <c r="C17" s="42">
        <v>7199</v>
      </c>
      <c r="D17" s="42">
        <v>-153</v>
      </c>
      <c r="E17" s="42"/>
      <c r="F17" s="42">
        <v>81232</v>
      </c>
      <c r="G17" s="42">
        <f>SUM(B17:F17)</f>
        <v>294528</v>
      </c>
      <c r="H17" s="2"/>
    </row>
    <row r="18" spans="2:8" ht="12.75">
      <c r="B18" s="42"/>
      <c r="C18" s="42"/>
      <c r="D18" s="42"/>
      <c r="E18" s="42"/>
      <c r="F18" s="42"/>
      <c r="G18" s="42"/>
      <c r="H18" s="2"/>
    </row>
    <row r="19" spans="1:8" ht="12.75">
      <c r="A19" t="s">
        <v>51</v>
      </c>
      <c r="B19" s="42">
        <f>-B22</f>
        <v>0</v>
      </c>
      <c r="C19" s="42">
        <v>0</v>
      </c>
      <c r="D19" s="42">
        <v>0</v>
      </c>
      <c r="E19" s="42"/>
      <c r="F19" s="42">
        <v>5715</v>
      </c>
      <c r="G19" s="42">
        <f>SUM(B19:F19)</f>
        <v>5715</v>
      </c>
      <c r="H19" s="2"/>
    </row>
    <row r="20" spans="2:8" ht="12.75">
      <c r="B20" s="42"/>
      <c r="C20" s="42"/>
      <c r="D20" s="42"/>
      <c r="E20" s="42"/>
      <c r="F20" s="42"/>
      <c r="G20" s="42"/>
      <c r="H20" s="2"/>
    </row>
    <row r="21" spans="1:8" ht="12.75">
      <c r="A21" t="s">
        <v>83</v>
      </c>
      <c r="B21" s="42">
        <v>0</v>
      </c>
      <c r="C21" s="42">
        <v>0</v>
      </c>
      <c r="D21" s="42">
        <v>-325</v>
      </c>
      <c r="E21" s="42"/>
      <c r="F21" s="42">
        <v>0</v>
      </c>
      <c r="G21" s="42">
        <f>SUM(B21:F21)</f>
        <v>-325</v>
      </c>
      <c r="H21" s="2"/>
    </row>
    <row r="22" spans="2:8" ht="12.75">
      <c r="B22" s="42"/>
      <c r="C22" s="42"/>
      <c r="D22" s="42"/>
      <c r="E22" s="42"/>
      <c r="F22" s="42"/>
      <c r="G22" s="42"/>
      <c r="H22" s="2"/>
    </row>
    <row r="23" spans="1:8" ht="12.75">
      <c r="A23" t="s">
        <v>52</v>
      </c>
      <c r="B23" s="42"/>
      <c r="C23" s="42"/>
      <c r="D23" s="42"/>
      <c r="E23" s="42"/>
      <c r="F23" s="42"/>
      <c r="G23" s="42"/>
      <c r="H23" s="2"/>
    </row>
    <row r="24" spans="1:8" ht="12.75">
      <c r="A24" t="s">
        <v>87</v>
      </c>
      <c r="B24" s="42">
        <v>0</v>
      </c>
      <c r="C24" s="42">
        <v>0</v>
      </c>
      <c r="D24" s="42">
        <v>0</v>
      </c>
      <c r="E24" s="42"/>
      <c r="F24" s="42">
        <v>0</v>
      </c>
      <c r="G24" s="42">
        <f>SUM(B24:F24)</f>
        <v>0</v>
      </c>
      <c r="H24" s="2"/>
    </row>
    <row r="25" spans="2:8" ht="12.75">
      <c r="B25" s="42"/>
      <c r="C25" s="42"/>
      <c r="D25" s="42"/>
      <c r="E25" s="42"/>
      <c r="F25" s="42"/>
      <c r="G25" s="42"/>
      <c r="H25" s="2"/>
    </row>
    <row r="26" spans="2:8" ht="12.75">
      <c r="B26" s="50"/>
      <c r="C26" s="50"/>
      <c r="D26" s="50"/>
      <c r="E26" s="50"/>
      <c r="F26" s="50"/>
      <c r="G26" s="50"/>
      <c r="H26" s="2"/>
    </row>
    <row r="27" spans="1:8" ht="13.5" thickBot="1">
      <c r="A27" t="s">
        <v>97</v>
      </c>
      <c r="B27" s="43">
        <f>SUM(B17:B26)</f>
        <v>206250</v>
      </c>
      <c r="C27" s="43">
        <f>SUM(C17:C26)</f>
        <v>7199</v>
      </c>
      <c r="D27" s="43">
        <f>SUM(D17:D25)</f>
        <v>-478</v>
      </c>
      <c r="E27" s="43"/>
      <c r="F27" s="43">
        <f>SUM(F17:F26)</f>
        <v>86947</v>
      </c>
      <c r="G27" s="43">
        <f>SUM(G17:G26)</f>
        <v>299918</v>
      </c>
      <c r="H27" s="2"/>
    </row>
    <row r="28" spans="2:8" ht="13.5" thickTop="1">
      <c r="B28" s="42"/>
      <c r="C28" s="42"/>
      <c r="D28" s="42"/>
      <c r="E28" s="42"/>
      <c r="F28" s="42"/>
      <c r="G28" s="42"/>
      <c r="H28" s="2"/>
    </row>
    <row r="29" spans="2:8" ht="12.75">
      <c r="B29" s="42"/>
      <c r="C29" s="42"/>
      <c r="D29" s="42"/>
      <c r="E29" s="42"/>
      <c r="F29" s="42"/>
      <c r="G29" s="42"/>
      <c r="H29" s="2"/>
    </row>
    <row r="30" spans="2:8" ht="12.75">
      <c r="B30" s="42"/>
      <c r="C30" s="42"/>
      <c r="D30" s="42"/>
      <c r="E30" s="42"/>
      <c r="F30" s="42"/>
      <c r="G30" s="42"/>
      <c r="H30" s="2"/>
    </row>
    <row r="31" spans="1:7" ht="12.75">
      <c r="A31" t="s">
        <v>74</v>
      </c>
      <c r="B31" s="42">
        <v>206250</v>
      </c>
      <c r="C31" s="42">
        <v>7199</v>
      </c>
      <c r="D31" s="42">
        <v>0</v>
      </c>
      <c r="E31" s="42"/>
      <c r="F31" s="42">
        <v>71766</v>
      </c>
      <c r="G31" s="42">
        <f>SUM(B31:F31)</f>
        <v>285215</v>
      </c>
    </row>
    <row r="32" spans="2:7" ht="12.75">
      <c r="B32" s="42"/>
      <c r="C32" s="42"/>
      <c r="D32" s="42"/>
      <c r="E32" s="42"/>
      <c r="F32" s="42"/>
      <c r="G32" s="42"/>
    </row>
    <row r="33" spans="1:7" ht="12.75">
      <c r="A33" t="s">
        <v>51</v>
      </c>
      <c r="B33" s="51">
        <v>0</v>
      </c>
      <c r="C33" s="51">
        <v>0</v>
      </c>
      <c r="D33" s="51">
        <v>0</v>
      </c>
      <c r="E33" s="51"/>
      <c r="F33" s="42">
        <v>4777</v>
      </c>
      <c r="G33" s="42">
        <f>SUM(B33:F33)</f>
        <v>4777</v>
      </c>
    </row>
    <row r="34" spans="2:7" ht="12.75">
      <c r="B34" s="51"/>
      <c r="C34" s="51"/>
      <c r="D34" s="51"/>
      <c r="E34" s="51"/>
      <c r="F34" s="42"/>
      <c r="G34" s="42"/>
    </row>
    <row r="35" spans="1:7" ht="12.75">
      <c r="A35" t="s">
        <v>52</v>
      </c>
      <c r="B35" s="51"/>
      <c r="C35" s="51"/>
      <c r="D35" s="51"/>
      <c r="E35" s="51"/>
      <c r="F35" s="42"/>
      <c r="G35" s="42"/>
    </row>
    <row r="36" spans="1:7" ht="12.75">
      <c r="A36" t="s">
        <v>87</v>
      </c>
      <c r="B36" s="51">
        <v>0</v>
      </c>
      <c r="C36" s="51">
        <v>0</v>
      </c>
      <c r="D36" s="51">
        <v>0</v>
      </c>
      <c r="E36" s="51"/>
      <c r="F36" s="42">
        <v>0</v>
      </c>
      <c r="G36" s="42">
        <f>SUM(B36:F36)</f>
        <v>0</v>
      </c>
    </row>
    <row r="37" spans="2:7" ht="12.75">
      <c r="B37" s="51"/>
      <c r="C37" s="51"/>
      <c r="D37" s="51"/>
      <c r="E37" s="51"/>
      <c r="F37" s="42"/>
      <c r="G37" s="42"/>
    </row>
    <row r="38" spans="2:7" ht="12.75">
      <c r="B38" s="50"/>
      <c r="C38" s="50"/>
      <c r="D38" s="50"/>
      <c r="E38" s="50"/>
      <c r="F38" s="50"/>
      <c r="G38" s="50"/>
    </row>
    <row r="39" spans="1:7" ht="13.5" thickBot="1">
      <c r="A39" t="s">
        <v>96</v>
      </c>
      <c r="B39" s="43">
        <f>SUM(B31:B38)</f>
        <v>206250</v>
      </c>
      <c r="C39" s="43">
        <f>SUM(C31:C38)</f>
        <v>7199</v>
      </c>
      <c r="D39" s="43">
        <v>0</v>
      </c>
      <c r="E39" s="43"/>
      <c r="F39" s="43">
        <f>SUM(F31:F38)</f>
        <v>76543</v>
      </c>
      <c r="G39" s="43">
        <f>SUM(G31:G38)</f>
        <v>289992</v>
      </c>
    </row>
    <row r="40" spans="2:7" ht="13.5" thickTop="1">
      <c r="B40" s="37"/>
      <c r="C40" s="37"/>
      <c r="D40" s="37"/>
      <c r="E40" s="37"/>
      <c r="F40" s="37"/>
      <c r="G40" s="37"/>
    </row>
    <row r="41" spans="2:7" ht="12.75">
      <c r="B41" s="37"/>
      <c r="C41" s="37"/>
      <c r="D41" s="37"/>
      <c r="E41" s="37"/>
      <c r="F41" s="37"/>
      <c r="G41" s="37"/>
    </row>
    <row r="42" spans="2:7" ht="12.75">
      <c r="B42" s="8"/>
      <c r="C42" s="8"/>
      <c r="D42" s="8"/>
      <c r="E42" s="8"/>
      <c r="F42" s="8"/>
      <c r="G42" s="8"/>
    </row>
    <row r="44" ht="12.75">
      <c r="A44" t="s">
        <v>59</v>
      </c>
    </row>
    <row r="45" ht="12.75">
      <c r="A45" t="s">
        <v>79</v>
      </c>
    </row>
  </sheetData>
  <mergeCells count="4">
    <mergeCell ref="C12:D12"/>
    <mergeCell ref="A2:G2"/>
    <mergeCell ref="A3:G3"/>
    <mergeCell ref="A4:G4"/>
  </mergeCells>
  <printOptions/>
  <pageMargins left="0.75" right="0.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6.28125" style="0" customWidth="1"/>
    <col min="4" max="4" width="17.7109375" style="0" customWidth="1"/>
    <col min="5" max="5" width="6.00390625" style="0" customWidth="1"/>
    <col min="6" max="6" width="15.7109375" style="0" customWidth="1"/>
    <col min="7" max="7" width="1.8515625" style="0" customWidth="1"/>
    <col min="8" max="8" width="15.7109375" style="0" customWidth="1"/>
  </cols>
  <sheetData>
    <row r="1" spans="3:6" ht="15.75">
      <c r="C1" s="5"/>
      <c r="D1" s="6" t="s">
        <v>47</v>
      </c>
      <c r="E1" s="5"/>
      <c r="F1" s="5"/>
    </row>
    <row r="2" spans="3:6" ht="12.75">
      <c r="C2" s="1"/>
      <c r="D2" s="10" t="s">
        <v>48</v>
      </c>
      <c r="E2" s="1"/>
      <c r="F2" s="1"/>
    </row>
    <row r="3" spans="3:6" ht="12.75">
      <c r="C3" s="1"/>
      <c r="D3" s="9" t="s">
        <v>65</v>
      </c>
      <c r="E3" s="1"/>
      <c r="F3" s="1"/>
    </row>
    <row r="4" spans="3:6" ht="12.75">
      <c r="C4" s="1"/>
      <c r="D4" s="9"/>
      <c r="E4" s="1"/>
      <c r="F4" s="1"/>
    </row>
    <row r="5" spans="1:6" ht="12.75">
      <c r="A5" s="7" t="str">
        <f>PL!A6</f>
        <v>Quarterly financial report for second financial quarter ended 31 December 2004</v>
      </c>
      <c r="C5" s="1"/>
      <c r="D5" s="1"/>
      <c r="E5" s="1"/>
      <c r="F5" s="1"/>
    </row>
    <row r="6" spans="1:6" ht="12.75">
      <c r="A6" t="s">
        <v>49</v>
      </c>
      <c r="C6" s="1"/>
      <c r="D6" s="1"/>
      <c r="E6" s="1"/>
      <c r="F6" s="1"/>
    </row>
    <row r="8" ht="12.75">
      <c r="A8" t="s">
        <v>105</v>
      </c>
    </row>
    <row r="10" spans="6:8" ht="12.75">
      <c r="F10" s="1" t="s">
        <v>72</v>
      </c>
      <c r="H10" s="1" t="s">
        <v>72</v>
      </c>
    </row>
    <row r="11" spans="6:8" ht="12.75">
      <c r="F11" s="1" t="s">
        <v>98</v>
      </c>
      <c r="H11" s="1" t="s">
        <v>98</v>
      </c>
    </row>
    <row r="12" spans="6:8" ht="12.75">
      <c r="F12" s="1" t="s">
        <v>94</v>
      </c>
      <c r="H12" s="1" t="s">
        <v>99</v>
      </c>
    </row>
    <row r="13" spans="6:8" ht="12.75">
      <c r="F13" s="1" t="s">
        <v>24</v>
      </c>
      <c r="H13" s="1" t="s">
        <v>24</v>
      </c>
    </row>
    <row r="15" ht="12.75">
      <c r="A15" s="7" t="s">
        <v>60</v>
      </c>
    </row>
    <row r="16" spans="6:8" ht="12.75">
      <c r="F16" s="2"/>
      <c r="G16" s="2"/>
      <c r="H16" s="2"/>
    </row>
    <row r="17" spans="1:8" ht="12.75">
      <c r="A17" t="s">
        <v>18</v>
      </c>
      <c r="F17" s="2">
        <v>8509</v>
      </c>
      <c r="G17" s="2"/>
      <c r="H17" s="2">
        <v>6937</v>
      </c>
    </row>
    <row r="18" spans="6:8" ht="12.75">
      <c r="F18" s="2"/>
      <c r="G18" s="2"/>
      <c r="H18" s="2"/>
    </row>
    <row r="19" spans="1:8" ht="12.75">
      <c r="A19" t="s">
        <v>61</v>
      </c>
      <c r="F19" s="44">
        <v>1054</v>
      </c>
      <c r="G19" s="2"/>
      <c r="H19" s="44">
        <v>1955</v>
      </c>
    </row>
    <row r="20" spans="6:8" ht="12.75">
      <c r="F20" s="45"/>
      <c r="G20" s="2"/>
      <c r="H20" s="45"/>
    </row>
    <row r="21" spans="1:19" ht="12.75">
      <c r="A21" t="s">
        <v>66</v>
      </c>
      <c r="F21" s="2">
        <f>F17+F19</f>
        <v>9563</v>
      </c>
      <c r="G21" s="2"/>
      <c r="H21" s="2">
        <f>H17+H19</f>
        <v>8892</v>
      </c>
      <c r="K21" s="54"/>
      <c r="L21" s="54"/>
      <c r="M21" s="54"/>
      <c r="N21" s="54"/>
      <c r="O21" s="54"/>
      <c r="P21" s="54"/>
      <c r="Q21" s="54"/>
      <c r="R21" s="54"/>
      <c r="S21" s="54"/>
    </row>
    <row r="22" spans="6:19" ht="12.75">
      <c r="F22" s="2"/>
      <c r="G22" s="2"/>
      <c r="H22" s="2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12.75">
      <c r="A23" t="s">
        <v>71</v>
      </c>
      <c r="F23" s="45">
        <v>7018</v>
      </c>
      <c r="G23" s="2"/>
      <c r="H23" s="45">
        <v>403</v>
      </c>
      <c r="K23" s="54"/>
      <c r="L23" s="54"/>
      <c r="M23" s="54"/>
      <c r="N23" s="54"/>
      <c r="O23" s="54"/>
      <c r="P23" s="54"/>
      <c r="Q23" s="54"/>
      <c r="R23" s="54"/>
      <c r="S23" s="54"/>
    </row>
    <row r="24" spans="6:19" ht="18.75" customHeight="1">
      <c r="F24" s="2">
        <f>F21+F23</f>
        <v>16581</v>
      </c>
      <c r="G24" s="2"/>
      <c r="H24" s="2">
        <f>H21+H23</f>
        <v>9295</v>
      </c>
      <c r="K24" s="54"/>
      <c r="L24" s="54"/>
      <c r="M24" s="54"/>
      <c r="N24" s="54"/>
      <c r="O24" s="54"/>
      <c r="P24" s="54"/>
      <c r="Q24" s="54"/>
      <c r="R24" s="54"/>
      <c r="S24" s="54"/>
    </row>
    <row r="25" spans="6:19" ht="12.75">
      <c r="F25" s="2"/>
      <c r="G25" s="2"/>
      <c r="H25" s="2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2.75">
      <c r="A26" t="s">
        <v>62</v>
      </c>
      <c r="F26" s="45">
        <v>-2363</v>
      </c>
      <c r="G26" s="2"/>
      <c r="H26" s="45">
        <v>-1109</v>
      </c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8" customHeight="1">
      <c r="A27" s="7" t="s">
        <v>92</v>
      </c>
      <c r="F27" s="45">
        <f>F24+F26</f>
        <v>14218</v>
      </c>
      <c r="G27" s="2"/>
      <c r="H27" s="45">
        <f>H24+H26</f>
        <v>8186</v>
      </c>
      <c r="K27" s="54"/>
      <c r="L27" s="54"/>
      <c r="M27" s="54"/>
      <c r="N27" s="54"/>
      <c r="O27" s="54"/>
      <c r="P27" s="54"/>
      <c r="Q27" s="54"/>
      <c r="R27" s="54"/>
      <c r="S27" s="54"/>
    </row>
    <row r="28" spans="6:19" ht="26.25" customHeight="1">
      <c r="F28" s="2"/>
      <c r="G28" s="2"/>
      <c r="H28" s="2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8" customHeight="1">
      <c r="A29" s="7" t="s">
        <v>63</v>
      </c>
      <c r="F29" s="2"/>
      <c r="G29" s="2"/>
      <c r="H29" s="2"/>
      <c r="K29" s="54"/>
      <c r="L29" s="54"/>
      <c r="M29" s="54"/>
      <c r="N29" s="54"/>
      <c r="O29" s="54"/>
      <c r="P29" s="54"/>
      <c r="Q29" s="54"/>
      <c r="R29" s="54"/>
      <c r="S29" s="54"/>
    </row>
    <row r="30" spans="6:19" ht="10.5" customHeight="1">
      <c r="F30" s="2"/>
      <c r="G30" s="2"/>
      <c r="H30" s="2"/>
      <c r="K30" s="54"/>
      <c r="L30" s="52"/>
      <c r="M30" s="54"/>
      <c r="N30" s="54"/>
      <c r="O30" s="54"/>
      <c r="P30" s="54"/>
      <c r="Q30" s="52"/>
      <c r="R30" s="54"/>
      <c r="S30" s="54"/>
    </row>
    <row r="31" spans="1:19" ht="12.75">
      <c r="A31" s="14" t="s">
        <v>91</v>
      </c>
      <c r="F31" s="2">
        <v>-332</v>
      </c>
      <c r="G31" s="2"/>
      <c r="H31" s="2">
        <v>-246</v>
      </c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2.75" hidden="1">
      <c r="A32" s="14" t="s">
        <v>27</v>
      </c>
      <c r="F32" s="2">
        <v>0</v>
      </c>
      <c r="G32" s="2"/>
      <c r="H32" s="2">
        <v>0</v>
      </c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2.75" hidden="1">
      <c r="A33" s="14"/>
      <c r="F33" s="2"/>
      <c r="G33" s="2"/>
      <c r="H33" s="2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2.75">
      <c r="A34" s="14" t="s">
        <v>27</v>
      </c>
      <c r="F34" s="2">
        <v>-922</v>
      </c>
      <c r="G34" s="2"/>
      <c r="H34" s="2">
        <v>-1141</v>
      </c>
      <c r="K34" s="54"/>
      <c r="L34" s="54"/>
      <c r="M34" s="54"/>
      <c r="N34" s="54"/>
      <c r="O34" s="54"/>
      <c r="P34" s="54"/>
      <c r="Q34" s="54"/>
      <c r="R34" s="54"/>
      <c r="S34" s="54"/>
    </row>
    <row r="35" spans="6:19" ht="12.75">
      <c r="F35" s="46">
        <f>SUM(F31:F34)</f>
        <v>-1254</v>
      </c>
      <c r="G35" s="2"/>
      <c r="H35" s="46">
        <f>SUM(H31:H34)</f>
        <v>-1387</v>
      </c>
      <c r="K35" s="54"/>
      <c r="L35" s="54"/>
      <c r="M35" s="54"/>
      <c r="N35" s="54"/>
      <c r="O35" s="54"/>
      <c r="P35" s="54"/>
      <c r="Q35" s="54"/>
      <c r="R35" s="54"/>
      <c r="S35" s="54"/>
    </row>
    <row r="36" spans="6:19" ht="12.75">
      <c r="F36" s="2"/>
      <c r="G36" s="2"/>
      <c r="H36" s="2"/>
      <c r="K36" s="54"/>
      <c r="L36" s="54"/>
      <c r="M36" s="55"/>
      <c r="N36" s="54"/>
      <c r="O36" s="54"/>
      <c r="P36" s="54"/>
      <c r="Q36" s="54"/>
      <c r="R36" s="54"/>
      <c r="S36" s="54"/>
    </row>
    <row r="37" spans="1:19" ht="12.75">
      <c r="A37" s="7" t="s">
        <v>67</v>
      </c>
      <c r="F37" s="2"/>
      <c r="G37" s="2"/>
      <c r="H37" s="2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2.75">
      <c r="A38" s="7"/>
      <c r="F38" s="2"/>
      <c r="G38" s="2"/>
      <c r="H38" s="2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2.75">
      <c r="A39" t="s">
        <v>76</v>
      </c>
      <c r="F39" s="2">
        <v>10000</v>
      </c>
      <c r="G39" s="2"/>
      <c r="H39" s="2">
        <v>0</v>
      </c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2.75">
      <c r="A40" t="s">
        <v>75</v>
      </c>
      <c r="F40" s="2">
        <v>-28680</v>
      </c>
      <c r="G40" s="2"/>
      <c r="H40" s="2">
        <v>-4836</v>
      </c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2.75">
      <c r="A41" t="s">
        <v>89</v>
      </c>
      <c r="F41" s="2">
        <v>-325</v>
      </c>
      <c r="G41" s="2"/>
      <c r="H41" s="2">
        <v>0</v>
      </c>
      <c r="K41" s="54"/>
      <c r="L41" s="54"/>
      <c r="M41" s="54"/>
      <c r="N41" s="54"/>
      <c r="O41" s="54"/>
      <c r="P41" s="54"/>
      <c r="Q41" s="54"/>
      <c r="R41" s="54"/>
      <c r="S41" s="54"/>
    </row>
    <row r="42" spans="1:8" ht="12.75">
      <c r="A42" t="s">
        <v>73</v>
      </c>
      <c r="F42" s="44">
        <v>-416</v>
      </c>
      <c r="G42" s="2"/>
      <c r="H42" s="44">
        <v>-623</v>
      </c>
    </row>
    <row r="43" spans="6:8" ht="12.75">
      <c r="F43" s="46">
        <f>SUM(F39:F42)</f>
        <v>-19421</v>
      </c>
      <c r="G43" s="2"/>
      <c r="H43" s="46">
        <f>SUM(H39:H42)</f>
        <v>-5459</v>
      </c>
    </row>
    <row r="44" spans="6:8" ht="12.75">
      <c r="F44" s="2"/>
      <c r="G44" s="2"/>
      <c r="H44" s="2"/>
    </row>
    <row r="45" spans="1:8" ht="12.75">
      <c r="A45" s="7" t="s">
        <v>104</v>
      </c>
      <c r="F45" s="2">
        <f>F27+F35+F43</f>
        <v>-6457</v>
      </c>
      <c r="G45" s="2"/>
      <c r="H45" s="2">
        <f>H27+H35+H43</f>
        <v>1340</v>
      </c>
    </row>
    <row r="46" spans="6:8" ht="12.75">
      <c r="F46" s="2"/>
      <c r="G46" s="2"/>
      <c r="H46" s="2"/>
    </row>
    <row r="47" spans="1:8" ht="12.75">
      <c r="A47" s="7" t="s">
        <v>68</v>
      </c>
      <c r="F47" s="2">
        <v>-20474</v>
      </c>
      <c r="G47" s="2"/>
      <c r="H47" s="2">
        <v>-25358</v>
      </c>
    </row>
    <row r="48" spans="6:8" ht="12.75">
      <c r="F48" s="2"/>
      <c r="G48" s="2"/>
      <c r="H48" s="2"/>
    </row>
    <row r="49" spans="1:8" ht="13.5" thickBot="1">
      <c r="A49" s="7" t="s">
        <v>69</v>
      </c>
      <c r="F49" s="47">
        <f>F45+F47</f>
        <v>-26931</v>
      </c>
      <c r="G49" s="2"/>
      <c r="H49" s="47">
        <f>H45+H47</f>
        <v>-24018</v>
      </c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6" ht="12.75">
      <c r="A56" t="s">
        <v>64</v>
      </c>
    </row>
    <row r="57" ht="12.75">
      <c r="A57" t="str">
        <f>PL!A48</f>
        <v>for the year ended 30th June 2004 )</v>
      </c>
    </row>
  </sheetData>
  <printOptions/>
  <pageMargins left="1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zay</cp:lastModifiedBy>
  <cp:lastPrinted>2005-02-24T08:21:00Z</cp:lastPrinted>
  <dcterms:created xsi:type="dcterms:W3CDTF">2002-11-26T06:34:47Z</dcterms:created>
  <dcterms:modified xsi:type="dcterms:W3CDTF">2005-02-25T01:06:31Z</dcterms:modified>
  <cp:category/>
  <cp:version/>
  <cp:contentType/>
  <cp:contentStatus/>
</cp:coreProperties>
</file>